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Zamówienia Publiczne\2019r\Zima Przetarg\Przetarg\"/>
    </mc:Choice>
  </mc:AlternateContent>
  <bookViews>
    <workbookView xWindow="0" yWindow="60" windowWidth="7470" windowHeight="2700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4" i="1" l="1"/>
  <c r="C135" i="1"/>
  <c r="C75" i="1" l="1"/>
  <c r="C140" i="1"/>
  <c r="C127" i="1"/>
  <c r="E144" i="1" s="1"/>
  <c r="C120" i="1"/>
  <c r="C109" i="1"/>
  <c r="C102" i="1" l="1"/>
  <c r="C95" i="1"/>
  <c r="C92" i="1"/>
  <c r="C85" i="1"/>
  <c r="C81" i="1"/>
  <c r="C70" i="1"/>
  <c r="C67" i="1"/>
  <c r="C57" i="1"/>
  <c r="C53" i="1"/>
  <c r="C50" i="1"/>
  <c r="C43" i="1"/>
  <c r="C31" i="1"/>
  <c r="C26" i="1"/>
  <c r="C12" i="1"/>
  <c r="C20" i="1"/>
  <c r="E145" i="1" l="1"/>
  <c r="E146" i="1" s="1"/>
  <c r="D141" i="1"/>
</calcChain>
</file>

<file path=xl/sharedStrings.xml><?xml version="1.0" encoding="utf-8"?>
<sst xmlns="http://schemas.openxmlformats.org/spreadsheetml/2006/main" count="329" uniqueCount="280">
  <si>
    <t xml:space="preserve">Przebieg drogi </t>
  </si>
  <si>
    <t xml:space="preserve">Standard odśnieżania </t>
  </si>
  <si>
    <t>Nr dz. ewid.</t>
  </si>
  <si>
    <t>Uwagi</t>
  </si>
  <si>
    <t xml:space="preserve">Korzeniec Bartkowskie </t>
  </si>
  <si>
    <t xml:space="preserve">od drogi krajowej nr 28 do A. Płockiego </t>
  </si>
  <si>
    <t>194, 594 - Gmina Bircza</t>
  </si>
  <si>
    <t xml:space="preserve">Korzeniec Łazy – Huta Brzuska </t>
  </si>
  <si>
    <t>od drogi krajowej nr 28 do drogi powiatowej nr 2079</t>
  </si>
  <si>
    <t xml:space="preserve">Korzeniec Łazy </t>
  </si>
  <si>
    <t xml:space="preserve">od drogi gminnej nr 1 16011R w kierunku P. Bronisława Burdziak </t>
  </si>
  <si>
    <t>433, 25, 18, 262, 221, 233 - Gmina Bircza</t>
  </si>
  <si>
    <t>Korzeniec</t>
  </si>
  <si>
    <t>Panieński Czub w stronę parkingu- do Owsięgi i Szałaja</t>
  </si>
  <si>
    <t>512 - Gmina Bircza</t>
  </si>
  <si>
    <t>„Kamionka” w kierunku Pana Lechowicza</t>
  </si>
  <si>
    <t>148/1, 148/2, 262 – Gmina Bircza</t>
  </si>
  <si>
    <t>Droga do Baryła</t>
  </si>
  <si>
    <t>796 – Gmina Bircza</t>
  </si>
  <si>
    <t>Droga do Jabłecki</t>
  </si>
  <si>
    <t>468, 450 – Gmina Bircza</t>
  </si>
  <si>
    <t>Droga do Chrobak - Strzemiński</t>
  </si>
  <si>
    <t>73 – Gmina Bircza</t>
  </si>
  <si>
    <t>Droga w kierunku Państwa Maliczowskich koło P. Staszków</t>
  </si>
  <si>
    <t>188,546, 552 – Gmina Bircza</t>
  </si>
  <si>
    <t>Razem długość</t>
  </si>
  <si>
    <t xml:space="preserve">Dł. odcinka w km </t>
  </si>
  <si>
    <t xml:space="preserve">od drogi gminnej nr 1 16011R w Krępak </t>
  </si>
  <si>
    <t>638/1, 687, 639 - Gmina Bircza</t>
  </si>
  <si>
    <t xml:space="preserve">Huta Brzuska </t>
  </si>
  <si>
    <t>8, 16 - Gmina Bircza</t>
  </si>
  <si>
    <t xml:space="preserve">„Zimny Potok” od drogi powiatowej nr 2079 </t>
  </si>
  <si>
    <t>160, 157, 142/2, 173 - Gmina Bircza</t>
  </si>
  <si>
    <t xml:space="preserve">„Żujowy Potok” </t>
  </si>
  <si>
    <t>535, 536 - Gmina Bircza</t>
  </si>
  <si>
    <t xml:space="preserve">Górne Hucisko </t>
  </si>
  <si>
    <t>494, 453 - Gmina Bircza</t>
  </si>
  <si>
    <t>Droga w kierunku Pani Stadnik</t>
  </si>
  <si>
    <t>230/3- Gmina Bircza</t>
  </si>
  <si>
    <t>Huta Brzuska – od krzyża w krępak</t>
  </si>
  <si>
    <t xml:space="preserve">Sufczyna </t>
  </si>
  <si>
    <t>44, 33-Gmina Bircza</t>
  </si>
  <si>
    <t xml:space="preserve">Droga w kierunku  M. Witko i Tomaszewski Droga w kierunku Wilczek, Wójcik, Wilgucki oraz Śliwiak i Bednarz </t>
  </si>
  <si>
    <t>327, 341, 161- Gmina Bircza</t>
  </si>
  <si>
    <t>Droga  w kierunku Teleśnickiego i Kieryka</t>
  </si>
  <si>
    <t>193, 112 -Gmina Bircza</t>
  </si>
  <si>
    <t xml:space="preserve">Droga w kierunku G. Koteras </t>
  </si>
  <si>
    <t>248 -Gmina Bircza</t>
  </si>
  <si>
    <t>Droga do Pana  Szołka</t>
  </si>
  <si>
    <t>284 -Gmina Bircza</t>
  </si>
  <si>
    <t>Droga na cmentarz + parking 350 m2</t>
  </si>
  <si>
    <t xml:space="preserve">Jasienica  </t>
  </si>
  <si>
    <t xml:space="preserve">Na Bachowskie </t>
  </si>
  <si>
    <t>67, 56, 57, 55-Gmina Bircza</t>
  </si>
  <si>
    <t xml:space="preserve">Droga w kierunku Pana Serafina </t>
  </si>
  <si>
    <t>Droga do Staronia</t>
  </si>
  <si>
    <t>187 -Gmina Bircza</t>
  </si>
  <si>
    <t>Droga do Kołcza</t>
  </si>
  <si>
    <t>268 -Gmina Bircza</t>
  </si>
  <si>
    <t xml:space="preserve">Stara Bircza </t>
  </si>
  <si>
    <t xml:space="preserve">Droga koło Rogala i  Burdziaka </t>
  </si>
  <si>
    <t>399, 410- Gmina Bircza</t>
  </si>
  <si>
    <t xml:space="preserve">Droga w Kierunku Soszki </t>
  </si>
  <si>
    <t>378, 645 - Gmina Bircza</t>
  </si>
  <si>
    <t>451, 448/4, 447/3, 450- Gmina Bircza</t>
  </si>
  <si>
    <t xml:space="preserve">Droga w kierunku świetlicy i Pana Wandrowskiego </t>
  </si>
  <si>
    <t>170 - Gmina Bircza</t>
  </si>
  <si>
    <t>Droga koło Rębisz i Suchorzepki</t>
  </si>
  <si>
    <t>27 - Gmina Bircza</t>
  </si>
  <si>
    <t xml:space="preserve">Droga koło Wasyliszyna </t>
  </si>
  <si>
    <t>291 - Gmina Bircza</t>
  </si>
  <si>
    <t>Droga do Nachmana</t>
  </si>
  <si>
    <t>78 -Gmina Bircza</t>
  </si>
  <si>
    <t>Droga między Nadleśnictwem a Niebieszczańskim</t>
  </si>
  <si>
    <t>32/2 -Gmina Bircza</t>
  </si>
  <si>
    <t>Droga do Waldemar Kopczak</t>
  </si>
  <si>
    <t>756/2 – Gmina Bircza</t>
  </si>
  <si>
    <t>Droga do Pana Droździaka</t>
  </si>
  <si>
    <t>535, cz. 534 – Gmina Bircza</t>
  </si>
  <si>
    <t>Droga do Pana Czuczkiewicza</t>
  </si>
  <si>
    <t>450, 457 – Gmina Bircza</t>
  </si>
  <si>
    <t>Droga na Halę Sportową „Pilawa” + parking 1262 m2</t>
  </si>
  <si>
    <t xml:space="preserve">Lipa </t>
  </si>
  <si>
    <t xml:space="preserve">Droga w kierunku  Kopczak Jan </t>
  </si>
  <si>
    <t>211-Gmina Bircza</t>
  </si>
  <si>
    <t xml:space="preserve">Droga w kierunku Pana Kopczak Tomasz </t>
  </si>
  <si>
    <t>218, 174, 184, 187-Gmina Bircza</t>
  </si>
  <si>
    <t xml:space="preserve">Droga w kierunku Pana Chmielewskiego </t>
  </si>
  <si>
    <t>111, 163/2-Gmina Bircza</t>
  </si>
  <si>
    <t xml:space="preserve">Droga na osiedle  </t>
  </si>
  <si>
    <t>56/6-Gmina Bircza</t>
  </si>
  <si>
    <t>32 29 41 38 35 -Gmina Bircza</t>
  </si>
  <si>
    <t>Droga do Marszałowej</t>
  </si>
  <si>
    <t>204 -Gmina Bircza</t>
  </si>
  <si>
    <t>Droga do szkoły + plac 510 m2 i parking 161 m2</t>
  </si>
  <si>
    <t xml:space="preserve">Malawa </t>
  </si>
  <si>
    <t xml:space="preserve">„Mogielica” od drogi powiatowej nr 2042 Wara- Stara Bircza – do drogi powiatowej nr 2076 Leszczawa Dolna- Leszczawka </t>
  </si>
  <si>
    <t>62, 112 - Gmina Bircza</t>
  </si>
  <si>
    <t xml:space="preserve">Osiedle  </t>
  </si>
  <si>
    <t xml:space="preserve">14/17, 1/95 -Gmina Bircza  </t>
  </si>
  <si>
    <t xml:space="preserve">Leszczawka </t>
  </si>
  <si>
    <t xml:space="preserve">„Pastewnik” </t>
  </si>
  <si>
    <t>133, 132, 61, 53-Gmina Bircza</t>
  </si>
  <si>
    <t>„Roszuszka”</t>
  </si>
  <si>
    <t>221, 174-Gmina Bircza</t>
  </si>
  <si>
    <t xml:space="preserve">„Górny Koniec” od drogi powiatowej do ściany lasu </t>
  </si>
  <si>
    <t>395, 391, 418, 419, 420, 421, 422, 461, 462-Gmina Bircza</t>
  </si>
  <si>
    <t xml:space="preserve">Leszczawa Dolna </t>
  </si>
  <si>
    <t xml:space="preserve">Osiedle </t>
  </si>
  <si>
    <t xml:space="preserve">257/2-Gmina Bircza                </t>
  </si>
  <si>
    <t xml:space="preserve">Droga koło sklepu GS w kierunku Pacławskiego </t>
  </si>
  <si>
    <t xml:space="preserve">717- Gmina Bircza                 </t>
  </si>
  <si>
    <t xml:space="preserve">Droga w kierunku Pana Maculaka </t>
  </si>
  <si>
    <t>592-Gmina Bircza</t>
  </si>
  <si>
    <t xml:space="preserve">Droga w kierunku Pana Lisa </t>
  </si>
  <si>
    <t>560, 813-Gmina Bircza</t>
  </si>
  <si>
    <t xml:space="preserve">Droga na Garb </t>
  </si>
  <si>
    <t>463, 84/3-Gmina Bircza</t>
  </si>
  <si>
    <t xml:space="preserve">Droga w kierunku Wójcik, Długosz </t>
  </si>
  <si>
    <t>569, 441-Gmina Bircza</t>
  </si>
  <si>
    <t xml:space="preserve">Droga w kierunku Pana A. Pacławski </t>
  </si>
  <si>
    <t>564, 446-Gmina Bircza</t>
  </si>
  <si>
    <t xml:space="preserve">Droga w kierunku Pana Czerwiwca </t>
  </si>
  <si>
    <t>586, 579/1, 579/2-Gmina Bircza</t>
  </si>
  <si>
    <t>Droga do Pana Burdziaka</t>
  </si>
  <si>
    <t>676 – Gmina Bircza</t>
  </si>
  <si>
    <t xml:space="preserve">Leszczawa Górna  </t>
  </si>
  <si>
    <t>„Kopań”</t>
  </si>
  <si>
    <t>84/4, 84/2-Gmina Bircza</t>
  </si>
  <si>
    <t xml:space="preserve">Żohatyn </t>
  </si>
  <si>
    <t>Od Chudzikiewicza  do drogi pow. Nr 2071 Iskań Jawornik Ruski</t>
  </si>
  <si>
    <t>150, 164-Gmina Bircza</t>
  </si>
  <si>
    <t xml:space="preserve">Jawornik Ruski </t>
  </si>
  <si>
    <t xml:space="preserve">„Rybne” </t>
  </si>
  <si>
    <t>274-Gmina Bircza</t>
  </si>
  <si>
    <t xml:space="preserve">Droga do Fień Marii </t>
  </si>
  <si>
    <t>280-Gmina Bircza</t>
  </si>
  <si>
    <t xml:space="preserve">Droga do Hyliński Józef </t>
  </si>
  <si>
    <t>319/2, 319/1-Gmina Bircza</t>
  </si>
  <si>
    <t>276/8-Gmina Bircza</t>
  </si>
  <si>
    <t xml:space="preserve">Fień Jan – Przysada </t>
  </si>
  <si>
    <t>372, 341-Gmina Bircza</t>
  </si>
  <si>
    <t xml:space="preserve">Borownica </t>
  </si>
  <si>
    <t>Droga w kierunku Pana Pryszcza</t>
  </si>
  <si>
    <t>88 -Gmina Bircza</t>
  </si>
  <si>
    <t>Droga w kierunku Pana Siedleckiego</t>
  </si>
  <si>
    <t>266 -Gmina Bircza</t>
  </si>
  <si>
    <t xml:space="preserve">Droga w kierunku P. Mosur </t>
  </si>
  <si>
    <t xml:space="preserve">88 – Gmina Bircza </t>
  </si>
  <si>
    <t xml:space="preserve">Brzeżawa </t>
  </si>
  <si>
    <t>„Wola Brzeżawska” Nr dr 1 16003 R</t>
  </si>
  <si>
    <t>371, 389-Gmina Bircza</t>
  </si>
  <si>
    <t xml:space="preserve">Na "Garb"  od Jerzy Grodecki - zabudowania Z. Kleban do drogi powiatowej </t>
  </si>
  <si>
    <t>231, 232,  207, 213 -Gmina Bircza</t>
  </si>
  <si>
    <t>Koło J. Grodeckiego w kierunku do                  W. Dańczyszyn</t>
  </si>
  <si>
    <t>235 -Gmina Bircza</t>
  </si>
  <si>
    <t>149, 307 -Gmina Bircza</t>
  </si>
  <si>
    <t>Do zabudowań Milcznowaska, Romańczyk, Leszko.</t>
  </si>
  <si>
    <t>104-Gmina Bircza</t>
  </si>
  <si>
    <t xml:space="preserve">Wola Brzeżawska koło Kopczak Władysław </t>
  </si>
  <si>
    <t xml:space="preserve">371 – Gmina Bircza </t>
  </si>
  <si>
    <t>Na "Majątek" do zabudowań M. Ćwian</t>
  </si>
  <si>
    <t xml:space="preserve">Łodzinka </t>
  </si>
  <si>
    <t>Panieński Czub- Łodzinka do Podgórskiego do drogi powiatowej</t>
  </si>
  <si>
    <t>792, 26, 44, 4, 27-Gmina Bircza</t>
  </si>
  <si>
    <t xml:space="preserve">Łodzinka osiedle w miejscu </t>
  </si>
  <si>
    <t>6/19, 6/8-Gmina Bircza</t>
  </si>
  <si>
    <t xml:space="preserve">Wola Korzeniecka </t>
  </si>
  <si>
    <t>Od mostu koło Pana Dańczaka w kierunku świetlicy wiejskiej wraz z odśnieżaniem placu koło przystanku Nr dr 1 16017 R</t>
  </si>
  <si>
    <t>614/2, 26/1, 59-Gmina Bircza</t>
  </si>
  <si>
    <t>Droga do Janowicza</t>
  </si>
  <si>
    <t>101/3, 169-Gmina Bircza</t>
  </si>
  <si>
    <t>Droga do Fedków-Poniewarz</t>
  </si>
  <si>
    <t>49, 41-Gmina Bircza</t>
  </si>
  <si>
    <t>Droga koło trzech dębów</t>
  </si>
  <si>
    <t>243-Gmina Bircza</t>
  </si>
  <si>
    <t>od drogi powiatowej od Pana Lalika do Pana Mazurek</t>
  </si>
  <si>
    <t>113 -Gmina Bircza</t>
  </si>
  <si>
    <t>Droga do Czaplika</t>
  </si>
  <si>
    <t>41 – Gmina Bircza</t>
  </si>
  <si>
    <t xml:space="preserve">Nowa Wieś </t>
  </si>
  <si>
    <t>Droga w kierunku Pana Demkiewicza</t>
  </si>
  <si>
    <t>75, 192, 185 -Gmina Bircza</t>
  </si>
  <si>
    <t>Droga w kierunku Pana Burdziaka</t>
  </si>
  <si>
    <t>70, 148, 127, 111-Gmina Bircza</t>
  </si>
  <si>
    <t>Droga w kierunku Pana Dzwonnik Dariusz</t>
  </si>
  <si>
    <t>398 – Gmina Bircza</t>
  </si>
  <si>
    <t xml:space="preserve">Droga do Szmyda </t>
  </si>
  <si>
    <t>268-Gmina Bircza</t>
  </si>
  <si>
    <t xml:space="preserve">Kuźmina </t>
  </si>
  <si>
    <t>180-Gmina Bircza</t>
  </si>
  <si>
    <t xml:space="preserve">Droga koło Pana Hajduka – „Kolonia” </t>
  </si>
  <si>
    <t>1120/1-Gmina Bircza</t>
  </si>
  <si>
    <t xml:space="preserve">Droga w kierunku Pana Stasickiego </t>
  </si>
  <si>
    <t>38, 58 -Gmina Bircza</t>
  </si>
  <si>
    <t xml:space="preserve">Droga do szkoły </t>
  </si>
  <si>
    <t>820-Gmina Bircza</t>
  </si>
  <si>
    <t xml:space="preserve">Roztoka  </t>
  </si>
  <si>
    <t>Droga w kierunku Pana Husa</t>
  </si>
  <si>
    <t>67, 70 -Gmina Bircza</t>
  </si>
  <si>
    <t xml:space="preserve">Bircza </t>
  </si>
  <si>
    <t xml:space="preserve">Bircza 1 </t>
  </si>
  <si>
    <r>
      <t xml:space="preserve">ul. Szkolna, Ks. Okońskiego, Parkowa, </t>
    </r>
    <r>
      <rPr>
        <sz val="12"/>
        <color rgb="FFFF0000"/>
        <rFont val="Times New Roman"/>
        <family val="1"/>
        <charset val="238"/>
      </rPr>
      <t>od</t>
    </r>
    <r>
      <rPr>
        <sz val="12"/>
        <color rgb="FF000000"/>
        <rFont val="Times New Roman"/>
        <family val="1"/>
        <charset val="238"/>
      </rPr>
      <t xml:space="preserve"> </t>
    </r>
    <r>
      <rPr>
        <sz val="12"/>
        <color rgb="FFFF0000"/>
        <rFont val="Times New Roman"/>
        <family val="1"/>
        <charset val="238"/>
      </rPr>
      <t>drogi Powiatowej ul. Słoneczna „Chomińskie do Pana Mariusza Słowińskiego ,</t>
    </r>
    <r>
      <rPr>
        <sz val="12"/>
        <color rgb="FF000000"/>
        <rFont val="Times New Roman"/>
        <family val="1"/>
        <charset val="238"/>
      </rPr>
      <t xml:space="preserve"> Trakt Węgierski, Aleje Obrońców Birczy, ul. Kamienna Górka,</t>
    </r>
  </si>
  <si>
    <r>
      <t xml:space="preserve">520, 466, 55/5, </t>
    </r>
    <r>
      <rPr>
        <sz val="12"/>
        <color rgb="FFFF0000"/>
        <rFont val="Times New Roman"/>
        <family val="1"/>
        <charset val="238"/>
      </rPr>
      <t>734, 725,</t>
    </r>
    <r>
      <rPr>
        <sz val="12"/>
        <color rgb="FF000000"/>
        <rFont val="Times New Roman"/>
        <family val="1"/>
        <charset val="238"/>
      </rPr>
      <t xml:space="preserve"> 554/5, 555/6, 572/3, 554/2, 553, 556/3,-Gmina Bircza</t>
    </r>
  </si>
  <si>
    <t xml:space="preserve">Rudawka </t>
  </si>
  <si>
    <t xml:space="preserve">Do P. Gnoińskiego </t>
  </si>
  <si>
    <t xml:space="preserve">Do P. Sowy </t>
  </si>
  <si>
    <t xml:space="preserve">478, 353, 384 – Gmina Bircza </t>
  </si>
  <si>
    <t xml:space="preserve">Boguszówka </t>
  </si>
  <si>
    <t xml:space="preserve">76 – Gmina Bircza </t>
  </si>
  <si>
    <t>Łączna długość</t>
  </si>
  <si>
    <t>Sołectwo- Rejon</t>
  </si>
  <si>
    <t>Lp./Nr rejonu</t>
  </si>
  <si>
    <t>-</t>
  </si>
  <si>
    <t>Standard VI</t>
  </si>
  <si>
    <t>Standard V</t>
  </si>
  <si>
    <t>VI</t>
  </si>
  <si>
    <t>V</t>
  </si>
  <si>
    <t>Razem standard V, VI</t>
  </si>
  <si>
    <t>Opis   standardu</t>
  </si>
  <si>
    <t>Po   ustaniu opadów śniegu</t>
  </si>
  <si>
    <t>Od   stwierdzenia wystąpienia zjawiska atmosferyczne. przez kierujących zimowym   utrzymaniem lub powzięcia uwiarygodnionych inf. o wystąpieniu powyższego   zjawiska</t>
  </si>
  <si>
    <t>Jezdnia   odśnieżona w miejscach występowania zasp, odśnieżony co najmniej jeden pas   ruchu z wykonaniem mijanek. Śliskość likwidowana na odcinkach decydujących o   możliwości ruchu.</t>
  </si>
  <si>
    <t>Dopuszczalne   odstępstwa od stanu nawierzchni z określeniem czasu w jakim skutki zjawiska   atmosferycznych powinny być usunięte</t>
  </si>
  <si>
    <t>Jezdnia   zaśnieżona. Prowadzi się interwencyjne odśnieżenia w zależności od potrzeb.   Jezdnie posypane po odśnieżeniu w miejscach wyznaczonych przez zarządcę drogi</t>
  </si>
  <si>
    <t>Wszystkie   rodzaje śliskości po odśnieżaniu- 2   godz.</t>
  </si>
  <si>
    <t>Od   stwierdzenia wystąpienia zjawiska atmosferycznego przez kierujących zimowym   utrzymaniem lub powzięcia uwiarygodnionych inf. o wystąpieniu powyższego   zjawiska</t>
  </si>
  <si>
    <t>-śnieg   luźny może zalegać do 16 godz.
-może   występować warstwa zajeżdżonego śniegu o grubości utrudniającej ruch sam.   osobowych- do 16 godz.
-nabój   śnieżny może występować do 24 godz.
-zaspy   mogą występować do 24 godz.
Dopuszcza się przerwy w komunikacji do   24 godz.</t>
  </si>
  <si>
    <t>-gołoledź   do 8 godz.
-śliskość   pośniegowa do 8 godz.</t>
  </si>
  <si>
    <t>-śnieg   luźny- może zalegać
-   warstwa zajeżdżonego śniegu- może występować
-języki   śnieżne- mogą występować
-zaspy   mogą występować do 48 godz.</t>
  </si>
  <si>
    <t>Od Jabłeckiego Andrzeja do Gnota</t>
  </si>
  <si>
    <t xml:space="preserve">93 – Gmina Bircza </t>
  </si>
  <si>
    <t>Od przystanku drogi krajowej do Wójcika</t>
  </si>
  <si>
    <t xml:space="preserve">57– Gmina Bircza </t>
  </si>
  <si>
    <t>Od drogi krajowej do Jabłecki Jacek i Agnieszka</t>
  </si>
  <si>
    <t xml:space="preserve">454– Gmina Bircza </t>
  </si>
  <si>
    <t>Od Szewczyka do Bogusza i Foremskiego</t>
  </si>
  <si>
    <t xml:space="preserve">264, 181 – Gmina Bircza </t>
  </si>
  <si>
    <t>Od drogi pow. koło tartaku Klimczyka do Kasprzyka- Hiszpan</t>
  </si>
  <si>
    <t xml:space="preserve">276/2, 211  – Gmina Bircza </t>
  </si>
  <si>
    <t>Od drogi powiatowej do masarni P. Zurowskiego Jana  oraz w kierunku P. Żurowski Damian</t>
  </si>
  <si>
    <t xml:space="preserve">Od drogi pow. naprzeciw masarni w kierunku P. Żurowski Jacek </t>
  </si>
  <si>
    <t xml:space="preserve">445 – Gmina Bircza </t>
  </si>
  <si>
    <t xml:space="preserve">353 – Gmina Bircza </t>
  </si>
  <si>
    <t>Od drogi pow. koło kścioła w kierunku P. Prajzner</t>
  </si>
  <si>
    <t xml:space="preserve">149 – Gmina Bircza </t>
  </si>
  <si>
    <t xml:space="preserve">Od drogi pow. w kierunku zabudowań Pana Pankiewicz Andrzej  </t>
  </si>
  <si>
    <t xml:space="preserve"> 395, 62, 146, 145, 246, 136, 360, 361, 465, 351, 305, 303, 311, 322, 260, 270 ,275, 212, 502, 478, 492, 481, 290/2 -Gmina Bircza</t>
  </si>
  <si>
    <t xml:space="preserve">Zamkowa, ul. Błonie/do R. Pasławskiego/, Walkowa Góra/ od J. Pasławskiego do oczyszczalni ścieków/, ul. Piłsudskiego/ od cmentarza do ul. A. Rudawskiego – J. Piotrowski/, ul. Prałata Fr. Rębisza, ul. A. Rudawskiego, ul. Płk Kotarby, Pl. Rynek, Rzeczna, Pl. Targowy, ul. Słowackiego, ul. Pocztowa, ul. Wojska Polskiego, ul. Sadowa, ul. Krótka, ul. Spółdzielcza, ul. Stawowa </t>
  </si>
  <si>
    <t>Od drogi wojewódzzkiej w kierunku P. Wróbel</t>
  </si>
  <si>
    <t>10 -Gmina Bircza</t>
  </si>
  <si>
    <t>Od ddrogi wojewódzkiej w kierunku P. Tomczewski, Sroka, Wasyliszyn</t>
  </si>
  <si>
    <t xml:space="preserve">22 – Gmina Bircza </t>
  </si>
  <si>
    <t xml:space="preserve">Koło leśniczówki  Zasanie </t>
  </si>
  <si>
    <t>Od drogi wojewódzkiej w kierunku P. Emilii Gaber</t>
  </si>
  <si>
    <t>1420- Gmina Bircza</t>
  </si>
  <si>
    <t>1211/2 - Gmina Bircza</t>
  </si>
  <si>
    <t>Od drogi wojewódzkej w kierunku P. Błaszczak</t>
  </si>
  <si>
    <t>1187/2- Gmina Bircza</t>
  </si>
  <si>
    <t>Od drogi wojewódzkiej w kierunku P. Sliwki i Hajduka</t>
  </si>
  <si>
    <t>1140/2- Gmina Bircza</t>
  </si>
  <si>
    <t>Od drogi wojewódzkiej w kierunku P. Zelwak</t>
  </si>
  <si>
    <t>375- Gmina Bircza</t>
  </si>
  <si>
    <t>Od drogi Wojewódzkiej w kierunku P. Michałkiewicz Ryszard</t>
  </si>
  <si>
    <t>1091- Gmina Bircza</t>
  </si>
  <si>
    <t>Od drogi wojewódzkiej kolo P. Michałkiewicz Jan</t>
  </si>
  <si>
    <t xml:space="preserve">148/1, 152- Gmina Bircza </t>
  </si>
  <si>
    <t>Od drogi pow. koł zabudowań Smotylewicz, Kipisz</t>
  </si>
  <si>
    <t>135 - Gmina Bircza</t>
  </si>
  <si>
    <t>Droga w kierunku P. Winiarskiego</t>
  </si>
  <si>
    <t>120/3 - Gmina Bircza</t>
  </si>
  <si>
    <t>Od drogi pow. w kierunku P. Podgórskich</t>
  </si>
  <si>
    <t>66- Gmina Bircza</t>
  </si>
  <si>
    <t>78- Gmina Bircza</t>
  </si>
  <si>
    <t xml:space="preserve">Od drogi pow. w kierunku P. Zimy </t>
  </si>
  <si>
    <t>Od drogi pow. w kierunku P. Wandas</t>
  </si>
  <si>
    <t>140, 228- Gmina Bircza</t>
  </si>
  <si>
    <t xml:space="preserve">Od drogi pow. W kierunku P. Kępy </t>
  </si>
  <si>
    <t>518/1, 500/1, 471/6, 472/2, 472/1, 440/4, 443/5, 442/2, 468- Gmina Bircza</t>
  </si>
  <si>
    <t xml:space="preserve">Od drogi pow. w kierunku P. Zbigbiewa Cap "Majdan"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</si>
</sst>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imes New Roman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1"/>
      <color theme="1"/>
      <name val="Times New Roman"/>
      <family val="2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48">
    <xf numFmtId="0" fontId="0" fillId="0" borderId="0" xfId="0"/>
    <xf numFmtId="49" fontId="0" fillId="0" borderId="0" xfId="0" applyNumberFormat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2" xfId="0" applyFont="1" applyBorder="1" applyAlignment="1">
      <alignment vertical="center"/>
    </xf>
    <xf numFmtId="4" fontId="7" fillId="3" borderId="5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vertical="top" wrapText="1"/>
    </xf>
    <xf numFmtId="0" fontId="9" fillId="0" borderId="17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horizontal="left" vertical="top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12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4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7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 vertical="top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top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9" fillId="0" borderId="17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4" fontId="11" fillId="2" borderId="10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4" fillId="0" borderId="29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tabSelected="1" zoomScaleNormal="100" workbookViewId="0">
      <selection sqref="A1:B1"/>
    </sheetView>
  </sheetViews>
  <sheetFormatPr defaultRowHeight="15" x14ac:dyDescent="0.25"/>
  <cols>
    <col min="1" max="1" width="9" style="11" customWidth="1"/>
    <col min="2" max="2" width="16.5703125" style="33" customWidth="1"/>
    <col min="3" max="3" width="15.28515625" style="52" customWidth="1"/>
    <col min="4" max="4" width="43.7109375" style="8" customWidth="1"/>
    <col min="5" max="5" width="18.85546875" style="8" customWidth="1"/>
    <col min="6" max="6" width="15" style="11" customWidth="1"/>
    <col min="7" max="7" width="14" style="65" customWidth="1"/>
  </cols>
  <sheetData>
    <row r="1" spans="1:7" ht="19.5" thickBot="1" x14ac:dyDescent="0.3">
      <c r="A1" s="123"/>
      <c r="B1" s="123"/>
    </row>
    <row r="2" spans="1:7" s="22" customFormat="1" ht="44.25" customHeight="1" thickTop="1" thickBot="1" x14ac:dyDescent="0.3">
      <c r="A2" s="39" t="s">
        <v>212</v>
      </c>
      <c r="B2" s="12" t="s">
        <v>211</v>
      </c>
      <c r="C2" s="12" t="s">
        <v>26</v>
      </c>
      <c r="D2" s="12" t="s">
        <v>0</v>
      </c>
      <c r="E2" s="12" t="s">
        <v>2</v>
      </c>
      <c r="F2" s="12" t="s">
        <v>1</v>
      </c>
      <c r="G2" s="64" t="s">
        <v>3</v>
      </c>
    </row>
    <row r="3" spans="1:7" ht="32.25" customHeight="1" thickTop="1" x14ac:dyDescent="0.25">
      <c r="A3" s="93">
        <v>1</v>
      </c>
      <c r="B3" s="13" t="s">
        <v>4</v>
      </c>
      <c r="C3" s="16">
        <v>1.6</v>
      </c>
      <c r="D3" s="4" t="s">
        <v>5</v>
      </c>
      <c r="E3" s="4" t="s">
        <v>6</v>
      </c>
      <c r="F3" s="95" t="s">
        <v>216</v>
      </c>
      <c r="G3" s="89"/>
    </row>
    <row r="4" spans="1:7" ht="59.25" customHeight="1" x14ac:dyDescent="0.25">
      <c r="A4" s="93"/>
      <c r="B4" s="14" t="s">
        <v>7</v>
      </c>
      <c r="C4" s="17">
        <v>5.4</v>
      </c>
      <c r="D4" s="5" t="s">
        <v>8</v>
      </c>
      <c r="E4" s="63" t="s">
        <v>278</v>
      </c>
      <c r="F4" s="93"/>
      <c r="G4" s="87"/>
    </row>
    <row r="5" spans="1:7" ht="51" customHeight="1" x14ac:dyDescent="0.25">
      <c r="A5" s="93"/>
      <c r="B5" s="14" t="s">
        <v>9</v>
      </c>
      <c r="C5" s="20">
        <v>1.5</v>
      </c>
      <c r="D5" s="5" t="s">
        <v>10</v>
      </c>
      <c r="E5" s="5" t="s">
        <v>11</v>
      </c>
      <c r="F5" s="93"/>
      <c r="G5" s="87"/>
    </row>
    <row r="6" spans="1:7" ht="31.5" x14ac:dyDescent="0.25">
      <c r="A6" s="93"/>
      <c r="B6" s="91" t="s">
        <v>12</v>
      </c>
      <c r="C6" s="20">
        <v>1.2</v>
      </c>
      <c r="D6" s="6" t="s">
        <v>13</v>
      </c>
      <c r="E6" s="5" t="s">
        <v>14</v>
      </c>
      <c r="F6" s="93"/>
      <c r="G6" s="87"/>
    </row>
    <row r="7" spans="1:7" ht="30.75" customHeight="1" x14ac:dyDescent="0.25">
      <c r="A7" s="93"/>
      <c r="B7" s="91"/>
      <c r="C7" s="20">
        <v>0.32</v>
      </c>
      <c r="D7" s="6" t="s">
        <v>15</v>
      </c>
      <c r="E7" s="5" t="s">
        <v>16</v>
      </c>
      <c r="F7" s="93"/>
      <c r="G7" s="87"/>
    </row>
    <row r="8" spans="1:7" ht="15.75" x14ac:dyDescent="0.25">
      <c r="A8" s="93"/>
      <c r="B8" s="91"/>
      <c r="C8" s="20">
        <v>0.16</v>
      </c>
      <c r="D8" s="6" t="s">
        <v>17</v>
      </c>
      <c r="E8" s="5" t="s">
        <v>18</v>
      </c>
      <c r="F8" s="93"/>
      <c r="G8" s="87"/>
    </row>
    <row r="9" spans="1:7" ht="32.25" customHeight="1" x14ac:dyDescent="0.25">
      <c r="A9" s="93"/>
      <c r="B9" s="91"/>
      <c r="C9" s="20">
        <v>0.1</v>
      </c>
      <c r="D9" s="6" t="s">
        <v>19</v>
      </c>
      <c r="E9" s="5" t="s">
        <v>20</v>
      </c>
      <c r="F9" s="93"/>
      <c r="G9" s="87"/>
    </row>
    <row r="10" spans="1:7" ht="21.75" customHeight="1" x14ac:dyDescent="0.25">
      <c r="A10" s="93"/>
      <c r="B10" s="91"/>
      <c r="C10" s="20">
        <v>0.15</v>
      </c>
      <c r="D10" s="6" t="s">
        <v>21</v>
      </c>
      <c r="E10" s="5" t="s">
        <v>22</v>
      </c>
      <c r="F10" s="93"/>
      <c r="G10" s="87"/>
    </row>
    <row r="11" spans="1:7" ht="39" customHeight="1" thickBot="1" x14ac:dyDescent="0.3">
      <c r="A11" s="93"/>
      <c r="B11" s="92"/>
      <c r="C11" s="18">
        <v>0.11</v>
      </c>
      <c r="D11" s="7" t="s">
        <v>23</v>
      </c>
      <c r="E11" s="9" t="s">
        <v>24</v>
      </c>
      <c r="F11" s="96"/>
      <c r="G11" s="90"/>
    </row>
    <row r="12" spans="1:7" ht="21.75" thickTop="1" thickBot="1" x14ac:dyDescent="0.35">
      <c r="A12" s="69" t="s">
        <v>25</v>
      </c>
      <c r="B12" s="69"/>
      <c r="C12" s="19">
        <f>SUM(C3:C11)</f>
        <v>10.54</v>
      </c>
      <c r="D12" s="94"/>
      <c r="E12" s="94"/>
      <c r="F12" s="94"/>
      <c r="G12" s="94"/>
    </row>
    <row r="13" spans="1:7" ht="29.25" customHeight="1" thickTop="1" x14ac:dyDescent="0.25">
      <c r="A13" s="73">
        <v>2</v>
      </c>
      <c r="B13" s="104" t="s">
        <v>39</v>
      </c>
      <c r="C13" s="97">
        <v>1.2</v>
      </c>
      <c r="D13" s="99" t="s">
        <v>27</v>
      </c>
      <c r="E13" s="99" t="s">
        <v>28</v>
      </c>
      <c r="F13" s="73" t="s">
        <v>216</v>
      </c>
      <c r="G13" s="89"/>
    </row>
    <row r="14" spans="1:7" ht="18.75" customHeight="1" x14ac:dyDescent="0.25">
      <c r="A14" s="74"/>
      <c r="B14" s="105"/>
      <c r="C14" s="98"/>
      <c r="D14" s="100"/>
      <c r="E14" s="100"/>
      <c r="F14" s="74"/>
      <c r="G14" s="87"/>
    </row>
    <row r="15" spans="1:7" ht="29.25" customHeight="1" x14ac:dyDescent="0.25">
      <c r="A15" s="74"/>
      <c r="B15" s="106" t="s">
        <v>29</v>
      </c>
      <c r="C15" s="45">
        <v>1</v>
      </c>
      <c r="D15" s="68" t="s">
        <v>279</v>
      </c>
      <c r="E15" s="5" t="s">
        <v>30</v>
      </c>
      <c r="F15" s="74"/>
      <c r="G15" s="87"/>
    </row>
    <row r="16" spans="1:7" ht="31.5" x14ac:dyDescent="0.25">
      <c r="A16" s="74"/>
      <c r="B16" s="106"/>
      <c r="C16" s="45">
        <v>0.24</v>
      </c>
      <c r="D16" s="5" t="s">
        <v>31</v>
      </c>
      <c r="E16" s="5" t="s">
        <v>32</v>
      </c>
      <c r="F16" s="74"/>
      <c r="G16" s="87"/>
    </row>
    <row r="17" spans="1:7" ht="31.5" x14ac:dyDescent="0.25">
      <c r="A17" s="74"/>
      <c r="B17" s="106"/>
      <c r="C17" s="45">
        <v>0.62</v>
      </c>
      <c r="D17" s="5" t="s">
        <v>33</v>
      </c>
      <c r="E17" s="5" t="s">
        <v>34</v>
      </c>
      <c r="F17" s="74"/>
      <c r="G17" s="87"/>
    </row>
    <row r="18" spans="1:7" ht="31.5" x14ac:dyDescent="0.25">
      <c r="A18" s="74"/>
      <c r="B18" s="106"/>
      <c r="C18" s="45">
        <v>1.7</v>
      </c>
      <c r="D18" s="5" t="s">
        <v>35</v>
      </c>
      <c r="E18" s="5" t="s">
        <v>36</v>
      </c>
      <c r="F18" s="74"/>
      <c r="G18" s="87"/>
    </row>
    <row r="19" spans="1:7" ht="18.75" customHeight="1" thickBot="1" x14ac:dyDescent="0.3">
      <c r="A19" s="74"/>
      <c r="B19" s="106"/>
      <c r="C19" s="44">
        <v>0.23</v>
      </c>
      <c r="D19" s="9" t="s">
        <v>37</v>
      </c>
      <c r="E19" s="9" t="s">
        <v>38</v>
      </c>
      <c r="F19" s="75"/>
      <c r="G19" s="87"/>
    </row>
    <row r="20" spans="1:7" ht="21.75" thickTop="1" thickBot="1" x14ac:dyDescent="0.35">
      <c r="A20" s="69" t="s">
        <v>25</v>
      </c>
      <c r="B20" s="69"/>
      <c r="C20" s="19">
        <f>SUM(C13:C19)</f>
        <v>4.9900000000000011</v>
      </c>
      <c r="D20" s="70"/>
      <c r="E20" s="70"/>
      <c r="F20" s="70"/>
      <c r="G20" s="70"/>
    </row>
    <row r="21" spans="1:7" ht="19.5" customHeight="1" thickTop="1" x14ac:dyDescent="0.25">
      <c r="A21" s="73">
        <v>3</v>
      </c>
      <c r="B21" s="71" t="s">
        <v>40</v>
      </c>
      <c r="C21" s="60">
        <v>0.13</v>
      </c>
      <c r="D21" s="58" t="s">
        <v>50</v>
      </c>
      <c r="E21" s="58" t="s">
        <v>41</v>
      </c>
      <c r="F21" s="73" t="s">
        <v>216</v>
      </c>
      <c r="G21" s="76"/>
    </row>
    <row r="22" spans="1:7" ht="47.25" x14ac:dyDescent="0.25">
      <c r="A22" s="74"/>
      <c r="B22" s="72"/>
      <c r="C22" s="61">
        <v>1.1000000000000001</v>
      </c>
      <c r="D22" s="5" t="s">
        <v>42</v>
      </c>
      <c r="E22" s="5" t="s">
        <v>43</v>
      </c>
      <c r="F22" s="74"/>
      <c r="G22" s="77"/>
    </row>
    <row r="23" spans="1:7" ht="31.5" x14ac:dyDescent="0.25">
      <c r="A23" s="74"/>
      <c r="B23" s="72"/>
      <c r="C23" s="45">
        <v>1</v>
      </c>
      <c r="D23" s="5" t="s">
        <v>44</v>
      </c>
      <c r="E23" s="5" t="s">
        <v>45</v>
      </c>
      <c r="F23" s="74"/>
      <c r="G23" s="77"/>
    </row>
    <row r="24" spans="1:7" ht="15.75" x14ac:dyDescent="0.25">
      <c r="A24" s="74"/>
      <c r="B24" s="72"/>
      <c r="C24" s="45">
        <v>0.51</v>
      </c>
      <c r="D24" s="5" t="s">
        <v>46</v>
      </c>
      <c r="E24" s="5" t="s">
        <v>47</v>
      </c>
      <c r="F24" s="74"/>
      <c r="G24" s="77"/>
    </row>
    <row r="25" spans="1:7" ht="16.5" thickBot="1" x14ac:dyDescent="0.3">
      <c r="A25" s="75"/>
      <c r="B25" s="79"/>
      <c r="C25" s="62">
        <v>0.17</v>
      </c>
      <c r="D25" s="9" t="s">
        <v>48</v>
      </c>
      <c r="E25" s="9" t="s">
        <v>49</v>
      </c>
      <c r="F25" s="75"/>
      <c r="G25" s="78"/>
    </row>
    <row r="26" spans="1:7" ht="21.75" thickTop="1" thickBot="1" x14ac:dyDescent="0.35">
      <c r="A26" s="69" t="s">
        <v>25</v>
      </c>
      <c r="B26" s="69"/>
      <c r="C26" s="19">
        <f>SUM(C21:C25)</f>
        <v>2.91</v>
      </c>
      <c r="D26" s="70"/>
      <c r="E26" s="70"/>
      <c r="F26" s="70"/>
      <c r="G26" s="70"/>
    </row>
    <row r="27" spans="1:7" ht="16.5" thickTop="1" x14ac:dyDescent="0.25">
      <c r="A27" s="73">
        <v>4</v>
      </c>
      <c r="B27" s="71" t="s">
        <v>51</v>
      </c>
      <c r="C27" s="26">
        <v>0.7</v>
      </c>
      <c r="D27" s="15" t="s">
        <v>52</v>
      </c>
      <c r="E27" s="113" t="s">
        <v>53</v>
      </c>
      <c r="F27" s="73" t="s">
        <v>216</v>
      </c>
      <c r="G27" s="76"/>
    </row>
    <row r="28" spans="1:7" ht="15.75" x14ac:dyDescent="0.25">
      <c r="A28" s="74"/>
      <c r="B28" s="72"/>
      <c r="C28" s="20">
        <v>0.15</v>
      </c>
      <c r="D28" s="2" t="s">
        <v>54</v>
      </c>
      <c r="E28" s="114"/>
      <c r="F28" s="74"/>
      <c r="G28" s="77"/>
    </row>
    <row r="29" spans="1:7" ht="15.75" x14ac:dyDescent="0.25">
      <c r="A29" s="74"/>
      <c r="B29" s="72"/>
      <c r="C29" s="20">
        <v>0.1</v>
      </c>
      <c r="D29" s="2" t="s">
        <v>55</v>
      </c>
      <c r="E29" s="2" t="s">
        <v>56</v>
      </c>
      <c r="F29" s="74"/>
      <c r="G29" s="77"/>
    </row>
    <row r="30" spans="1:7" ht="16.5" thickBot="1" x14ac:dyDescent="0.3">
      <c r="A30" s="74"/>
      <c r="B30" s="72"/>
      <c r="C30" s="18">
        <v>0.2</v>
      </c>
      <c r="D30" s="3" t="s">
        <v>57</v>
      </c>
      <c r="E30" s="3" t="s">
        <v>58</v>
      </c>
      <c r="F30" s="75"/>
      <c r="G30" s="78"/>
    </row>
    <row r="31" spans="1:7" ht="21.75" thickTop="1" thickBot="1" x14ac:dyDescent="0.35">
      <c r="A31" s="69" t="s">
        <v>25</v>
      </c>
      <c r="B31" s="69"/>
      <c r="C31" s="24">
        <f>SUM(C27:C30)</f>
        <v>1.1499999999999999</v>
      </c>
      <c r="D31" s="101"/>
      <c r="E31" s="102"/>
      <c r="F31" s="102"/>
      <c r="G31" s="103"/>
    </row>
    <row r="32" spans="1:7" ht="32.25" thickTop="1" x14ac:dyDescent="0.25">
      <c r="A32" s="73">
        <v>5</v>
      </c>
      <c r="B32" s="71" t="s">
        <v>59</v>
      </c>
      <c r="C32" s="59">
        <v>0.4</v>
      </c>
      <c r="D32" s="58" t="s">
        <v>60</v>
      </c>
      <c r="E32" s="58" t="s">
        <v>61</v>
      </c>
      <c r="F32" s="73" t="s">
        <v>216</v>
      </c>
      <c r="G32" s="76"/>
    </row>
    <row r="33" spans="1:7" ht="31.5" x14ac:dyDescent="0.25">
      <c r="A33" s="74"/>
      <c r="B33" s="72"/>
      <c r="C33" s="45">
        <v>0.37</v>
      </c>
      <c r="D33" s="5" t="s">
        <v>62</v>
      </c>
      <c r="E33" s="5" t="s">
        <v>63</v>
      </c>
      <c r="F33" s="74"/>
      <c r="G33" s="77"/>
    </row>
    <row r="34" spans="1:7" ht="31.5" x14ac:dyDescent="0.25">
      <c r="A34" s="74"/>
      <c r="B34" s="72"/>
      <c r="C34" s="45">
        <v>0.25</v>
      </c>
      <c r="D34" s="5" t="s">
        <v>81</v>
      </c>
      <c r="E34" s="5" t="s">
        <v>64</v>
      </c>
      <c r="F34" s="74"/>
      <c r="G34" s="77"/>
    </row>
    <row r="35" spans="1:7" ht="31.5" x14ac:dyDescent="0.25">
      <c r="A35" s="74"/>
      <c r="B35" s="72"/>
      <c r="C35" s="45">
        <v>0.09</v>
      </c>
      <c r="D35" s="5" t="s">
        <v>65</v>
      </c>
      <c r="E35" s="5" t="s">
        <v>66</v>
      </c>
      <c r="F35" s="74"/>
      <c r="G35" s="77"/>
    </row>
    <row r="36" spans="1:7" ht="15.75" x14ac:dyDescent="0.25">
      <c r="A36" s="74"/>
      <c r="B36" s="72"/>
      <c r="C36" s="45">
        <v>0.25</v>
      </c>
      <c r="D36" s="5" t="s">
        <v>67</v>
      </c>
      <c r="E36" s="5" t="s">
        <v>68</v>
      </c>
      <c r="F36" s="74"/>
      <c r="G36" s="77"/>
    </row>
    <row r="37" spans="1:7" ht="15.75" x14ac:dyDescent="0.25">
      <c r="A37" s="74"/>
      <c r="B37" s="72"/>
      <c r="C37" s="45">
        <v>0.19</v>
      </c>
      <c r="D37" s="5" t="s">
        <v>69</v>
      </c>
      <c r="E37" s="5" t="s">
        <v>70</v>
      </c>
      <c r="F37" s="74"/>
      <c r="G37" s="77"/>
    </row>
    <row r="38" spans="1:7" ht="15.75" x14ac:dyDescent="0.25">
      <c r="A38" s="74"/>
      <c r="B38" s="72"/>
      <c r="C38" s="45">
        <v>0.17</v>
      </c>
      <c r="D38" s="5" t="s">
        <v>71</v>
      </c>
      <c r="E38" s="5" t="s">
        <v>72</v>
      </c>
      <c r="F38" s="74"/>
      <c r="G38" s="77"/>
    </row>
    <row r="39" spans="1:7" ht="31.5" x14ac:dyDescent="0.25">
      <c r="A39" s="74"/>
      <c r="B39" s="72"/>
      <c r="C39" s="45">
        <v>0.18</v>
      </c>
      <c r="D39" s="5" t="s">
        <v>73</v>
      </c>
      <c r="E39" s="5" t="s">
        <v>74</v>
      </c>
      <c r="F39" s="74"/>
      <c r="G39" s="77"/>
    </row>
    <row r="40" spans="1:7" ht="31.5" x14ac:dyDescent="0.25">
      <c r="A40" s="74"/>
      <c r="B40" s="72"/>
      <c r="C40" s="45">
        <v>7.0000000000000007E-2</v>
      </c>
      <c r="D40" s="5" t="s">
        <v>75</v>
      </c>
      <c r="E40" s="5" t="s">
        <v>76</v>
      </c>
      <c r="F40" s="74"/>
      <c r="G40" s="77"/>
    </row>
    <row r="41" spans="1:7" ht="31.5" x14ac:dyDescent="0.25">
      <c r="A41" s="74"/>
      <c r="B41" s="72"/>
      <c r="C41" s="45">
        <v>0.13</v>
      </c>
      <c r="D41" s="5" t="s">
        <v>77</v>
      </c>
      <c r="E41" s="5" t="s">
        <v>78</v>
      </c>
      <c r="F41" s="74"/>
      <c r="G41" s="77"/>
    </row>
    <row r="42" spans="1:7" ht="32.25" thickBot="1" x14ac:dyDescent="0.3">
      <c r="A42" s="75"/>
      <c r="B42" s="79"/>
      <c r="C42" s="44">
        <v>0.31</v>
      </c>
      <c r="D42" s="9" t="s">
        <v>79</v>
      </c>
      <c r="E42" s="9" t="s">
        <v>80</v>
      </c>
      <c r="F42" s="75"/>
      <c r="G42" s="78"/>
    </row>
    <row r="43" spans="1:7" ht="21.75" thickTop="1" thickBot="1" x14ac:dyDescent="0.35">
      <c r="A43" s="69" t="s">
        <v>25</v>
      </c>
      <c r="B43" s="69"/>
      <c r="C43" s="19">
        <f>SUM(C32:C42)</f>
        <v>2.41</v>
      </c>
      <c r="D43" s="70"/>
      <c r="E43" s="70"/>
      <c r="F43" s="70"/>
      <c r="G43" s="70"/>
    </row>
    <row r="44" spans="1:7" ht="16.5" thickTop="1" x14ac:dyDescent="0.25">
      <c r="A44" s="73">
        <v>6</v>
      </c>
      <c r="B44" s="71" t="s">
        <v>82</v>
      </c>
      <c r="C44" s="26">
        <v>0.2</v>
      </c>
      <c r="D44" s="15" t="s">
        <v>83</v>
      </c>
      <c r="E44" s="15" t="s">
        <v>84</v>
      </c>
      <c r="F44" s="73" t="s">
        <v>216</v>
      </c>
      <c r="G44" s="76"/>
    </row>
    <row r="45" spans="1:7" ht="31.5" x14ac:dyDescent="0.25">
      <c r="A45" s="74"/>
      <c r="B45" s="72"/>
      <c r="C45" s="20">
        <v>0.46</v>
      </c>
      <c r="D45" s="2" t="s">
        <v>85</v>
      </c>
      <c r="E45" s="2" t="s">
        <v>86</v>
      </c>
      <c r="F45" s="74"/>
      <c r="G45" s="77"/>
    </row>
    <row r="46" spans="1:7" ht="31.5" x14ac:dyDescent="0.25">
      <c r="A46" s="74"/>
      <c r="B46" s="72"/>
      <c r="C46" s="20">
        <v>0.52</v>
      </c>
      <c r="D46" s="2" t="s">
        <v>87</v>
      </c>
      <c r="E46" s="2" t="s">
        <v>88</v>
      </c>
      <c r="F46" s="74"/>
      <c r="G46" s="77"/>
    </row>
    <row r="47" spans="1:7" ht="15.75" x14ac:dyDescent="0.25">
      <c r="A47" s="74"/>
      <c r="B47" s="72"/>
      <c r="C47" s="20">
        <v>0.16</v>
      </c>
      <c r="D47" s="2" t="s">
        <v>89</v>
      </c>
      <c r="E47" s="2" t="s">
        <v>90</v>
      </c>
      <c r="F47" s="74"/>
      <c r="G47" s="77"/>
    </row>
    <row r="48" spans="1:7" ht="31.5" x14ac:dyDescent="0.25">
      <c r="A48" s="74"/>
      <c r="B48" s="72"/>
      <c r="C48" s="17">
        <v>0.28000000000000003</v>
      </c>
      <c r="D48" s="2" t="s">
        <v>94</v>
      </c>
      <c r="E48" s="2" t="s">
        <v>91</v>
      </c>
      <c r="F48" s="74"/>
      <c r="G48" s="77"/>
    </row>
    <row r="49" spans="1:7" ht="16.5" thickBot="1" x14ac:dyDescent="0.3">
      <c r="A49" s="75"/>
      <c r="B49" s="79"/>
      <c r="C49" s="21">
        <v>0.14000000000000001</v>
      </c>
      <c r="D49" s="3" t="s">
        <v>92</v>
      </c>
      <c r="E49" s="3" t="s">
        <v>93</v>
      </c>
      <c r="F49" s="75"/>
      <c r="G49" s="78"/>
    </row>
    <row r="50" spans="1:7" ht="21.75" thickTop="1" thickBot="1" x14ac:dyDescent="0.35">
      <c r="A50" s="69" t="s">
        <v>25</v>
      </c>
      <c r="B50" s="69"/>
      <c r="C50" s="19">
        <f>SUM(C44:C49)</f>
        <v>1.7600000000000002</v>
      </c>
      <c r="D50" s="70"/>
      <c r="E50" s="70"/>
      <c r="F50" s="70"/>
      <c r="G50" s="70"/>
    </row>
    <row r="51" spans="1:7" ht="48" thickTop="1" x14ac:dyDescent="0.25">
      <c r="A51" s="73">
        <v>7</v>
      </c>
      <c r="B51" s="71" t="s">
        <v>95</v>
      </c>
      <c r="C51" s="26">
        <v>2.5</v>
      </c>
      <c r="D51" s="58" t="s">
        <v>96</v>
      </c>
      <c r="E51" s="58" t="s">
        <v>97</v>
      </c>
      <c r="F51" s="73" t="s">
        <v>216</v>
      </c>
      <c r="G51" s="76"/>
    </row>
    <row r="52" spans="1:7" ht="33" customHeight="1" thickBot="1" x14ac:dyDescent="0.3">
      <c r="A52" s="81"/>
      <c r="B52" s="80"/>
      <c r="C52" s="27">
        <v>0.44</v>
      </c>
      <c r="D52" s="56" t="s">
        <v>98</v>
      </c>
      <c r="E52" s="56" t="s">
        <v>99</v>
      </c>
      <c r="F52" s="81"/>
      <c r="G52" s="82"/>
    </row>
    <row r="53" spans="1:7" ht="21.75" thickTop="1" thickBot="1" x14ac:dyDescent="0.35">
      <c r="A53" s="69" t="s">
        <v>25</v>
      </c>
      <c r="B53" s="69"/>
      <c r="C53" s="19">
        <f>SUM(C51:C52)</f>
        <v>2.94</v>
      </c>
      <c r="D53" s="70"/>
      <c r="E53" s="70"/>
      <c r="F53" s="70"/>
      <c r="G53" s="70"/>
    </row>
    <row r="54" spans="1:7" ht="32.25" thickTop="1" x14ac:dyDescent="0.25">
      <c r="A54" s="73">
        <v>8</v>
      </c>
      <c r="B54" s="71" t="s">
        <v>100</v>
      </c>
      <c r="C54" s="26">
        <v>1.2</v>
      </c>
      <c r="D54" s="15" t="s">
        <v>101</v>
      </c>
      <c r="E54" s="15" t="s">
        <v>102</v>
      </c>
      <c r="F54" s="73" t="s">
        <v>216</v>
      </c>
      <c r="G54" s="76"/>
    </row>
    <row r="55" spans="1:7" ht="31.5" x14ac:dyDescent="0.25">
      <c r="A55" s="74"/>
      <c r="B55" s="72"/>
      <c r="C55" s="20">
        <v>1.2</v>
      </c>
      <c r="D55" s="2" t="s">
        <v>103</v>
      </c>
      <c r="E55" s="2" t="s">
        <v>104</v>
      </c>
      <c r="F55" s="74"/>
      <c r="G55" s="77"/>
    </row>
    <row r="56" spans="1:7" ht="51.75" customHeight="1" thickBot="1" x14ac:dyDescent="0.3">
      <c r="A56" s="81"/>
      <c r="B56" s="80"/>
      <c r="C56" s="27">
        <v>2.6</v>
      </c>
      <c r="D56" s="56" t="s">
        <v>105</v>
      </c>
      <c r="E56" s="56" t="s">
        <v>106</v>
      </c>
      <c r="F56" s="81"/>
      <c r="G56" s="82"/>
    </row>
    <row r="57" spans="1:7" ht="21.75" thickTop="1" thickBot="1" x14ac:dyDescent="0.35">
      <c r="A57" s="69" t="s">
        <v>25</v>
      </c>
      <c r="B57" s="69"/>
      <c r="C57" s="19">
        <f>SUM(C54:C56)</f>
        <v>5</v>
      </c>
      <c r="D57" s="70"/>
      <c r="E57" s="70"/>
      <c r="F57" s="70"/>
      <c r="G57" s="70"/>
    </row>
    <row r="58" spans="1:7" ht="16.5" thickTop="1" x14ac:dyDescent="0.25">
      <c r="A58" s="73">
        <v>9</v>
      </c>
      <c r="B58" s="71" t="s">
        <v>107</v>
      </c>
      <c r="C58" s="26">
        <v>0.34</v>
      </c>
      <c r="D58" s="15" t="s">
        <v>108</v>
      </c>
      <c r="E58" s="15" t="s">
        <v>109</v>
      </c>
      <c r="F58" s="73" t="s">
        <v>216</v>
      </c>
      <c r="G58" s="76"/>
    </row>
    <row r="59" spans="1:7" ht="31.5" x14ac:dyDescent="0.25">
      <c r="A59" s="74"/>
      <c r="B59" s="72"/>
      <c r="C59" s="20">
        <v>0.13</v>
      </c>
      <c r="D59" s="2" t="s">
        <v>110</v>
      </c>
      <c r="E59" s="2" t="s">
        <v>111</v>
      </c>
      <c r="F59" s="74"/>
      <c r="G59" s="77"/>
    </row>
    <row r="60" spans="1:7" ht="15.75" x14ac:dyDescent="0.25">
      <c r="A60" s="74"/>
      <c r="B60" s="72"/>
      <c r="C60" s="20">
        <v>0.06</v>
      </c>
      <c r="D60" s="2" t="s">
        <v>112</v>
      </c>
      <c r="E60" s="2" t="s">
        <v>113</v>
      </c>
      <c r="F60" s="74"/>
      <c r="G60" s="77"/>
    </row>
    <row r="61" spans="1:7" ht="31.5" x14ac:dyDescent="0.25">
      <c r="A61" s="74"/>
      <c r="B61" s="72"/>
      <c r="C61" s="20">
        <v>0.15</v>
      </c>
      <c r="D61" s="2" t="s">
        <v>114</v>
      </c>
      <c r="E61" s="2" t="s">
        <v>115</v>
      </c>
      <c r="F61" s="74"/>
      <c r="G61" s="77"/>
    </row>
    <row r="62" spans="1:7" ht="31.5" x14ac:dyDescent="0.25">
      <c r="A62" s="74"/>
      <c r="B62" s="72"/>
      <c r="C62" s="20">
        <v>0.2</v>
      </c>
      <c r="D62" s="2" t="s">
        <v>116</v>
      </c>
      <c r="E62" s="2" t="s">
        <v>117</v>
      </c>
      <c r="F62" s="74"/>
      <c r="G62" s="77"/>
    </row>
    <row r="63" spans="1:7" ht="31.5" x14ac:dyDescent="0.25">
      <c r="A63" s="74"/>
      <c r="B63" s="72"/>
      <c r="C63" s="20">
        <v>0.2</v>
      </c>
      <c r="D63" s="2" t="s">
        <v>118</v>
      </c>
      <c r="E63" s="2" t="s">
        <v>119</v>
      </c>
      <c r="F63" s="74"/>
      <c r="G63" s="77"/>
    </row>
    <row r="64" spans="1:7" ht="31.5" x14ac:dyDescent="0.25">
      <c r="A64" s="74"/>
      <c r="B64" s="72"/>
      <c r="C64" s="20">
        <v>0.15</v>
      </c>
      <c r="D64" s="2" t="s">
        <v>120</v>
      </c>
      <c r="E64" s="2" t="s">
        <v>121</v>
      </c>
      <c r="F64" s="74"/>
      <c r="G64" s="77"/>
    </row>
    <row r="65" spans="1:7" ht="31.5" x14ac:dyDescent="0.25">
      <c r="A65" s="74"/>
      <c r="B65" s="72"/>
      <c r="C65" s="20">
        <v>0.18</v>
      </c>
      <c r="D65" s="2" t="s">
        <v>122</v>
      </c>
      <c r="E65" s="2" t="s">
        <v>123</v>
      </c>
      <c r="F65" s="74"/>
      <c r="G65" s="77"/>
    </row>
    <row r="66" spans="1:7" ht="16.5" thickBot="1" x14ac:dyDescent="0.3">
      <c r="A66" s="75"/>
      <c r="B66" s="79"/>
      <c r="C66" s="18">
        <v>0.04</v>
      </c>
      <c r="D66" s="3" t="s">
        <v>124</v>
      </c>
      <c r="E66" s="3" t="s">
        <v>125</v>
      </c>
      <c r="F66" s="75"/>
      <c r="G66" s="78"/>
    </row>
    <row r="67" spans="1:7" ht="21.75" thickTop="1" thickBot="1" x14ac:dyDescent="0.35">
      <c r="A67" s="69" t="s">
        <v>25</v>
      </c>
      <c r="B67" s="69"/>
      <c r="C67" s="19">
        <f>SUM(C58:C66)</f>
        <v>1.45</v>
      </c>
      <c r="D67" s="88"/>
      <c r="E67" s="88"/>
      <c r="F67" s="88"/>
      <c r="G67" s="88"/>
    </row>
    <row r="68" spans="1:7" ht="32.25" thickTop="1" x14ac:dyDescent="0.25">
      <c r="A68" s="73">
        <v>10</v>
      </c>
      <c r="B68" s="71" t="s">
        <v>126</v>
      </c>
      <c r="C68" s="26">
        <v>1.4</v>
      </c>
      <c r="D68" s="15" t="s">
        <v>127</v>
      </c>
      <c r="E68" s="15" t="s">
        <v>128</v>
      </c>
      <c r="F68" s="73" t="s">
        <v>216</v>
      </c>
      <c r="G68" s="76"/>
    </row>
    <row r="69" spans="1:7" ht="32.25" thickBot="1" x14ac:dyDescent="0.3">
      <c r="A69" s="81"/>
      <c r="B69" s="80"/>
      <c r="C69" s="27">
        <v>0.19</v>
      </c>
      <c r="D69" s="25" t="s">
        <v>271</v>
      </c>
      <c r="E69" s="25" t="s">
        <v>270</v>
      </c>
      <c r="F69" s="81"/>
      <c r="G69" s="82"/>
    </row>
    <row r="70" spans="1:7" ht="21.75" thickTop="1" thickBot="1" x14ac:dyDescent="0.35">
      <c r="A70" s="69" t="s">
        <v>25</v>
      </c>
      <c r="B70" s="69"/>
      <c r="C70" s="19">
        <f>C68</f>
        <v>1.4</v>
      </c>
      <c r="D70" s="70"/>
      <c r="E70" s="70"/>
      <c r="F70" s="70"/>
      <c r="G70" s="70"/>
    </row>
    <row r="71" spans="1:7" ht="32.25" thickTop="1" x14ac:dyDescent="0.25">
      <c r="A71" s="73">
        <v>11</v>
      </c>
      <c r="B71" s="71" t="s">
        <v>129</v>
      </c>
      <c r="C71" s="26">
        <v>0.8</v>
      </c>
      <c r="D71" s="15" t="s">
        <v>130</v>
      </c>
      <c r="E71" s="15" t="s">
        <v>131</v>
      </c>
      <c r="F71" s="73" t="s">
        <v>216</v>
      </c>
      <c r="G71" s="76"/>
    </row>
    <row r="72" spans="1:7" ht="31.5" x14ac:dyDescent="0.25">
      <c r="A72" s="93"/>
      <c r="B72" s="111"/>
      <c r="C72" s="20">
        <v>0.55000000000000004</v>
      </c>
      <c r="D72" s="5" t="s">
        <v>277</v>
      </c>
      <c r="E72" s="32" t="s">
        <v>276</v>
      </c>
      <c r="F72" s="93"/>
      <c r="G72" s="87"/>
    </row>
    <row r="73" spans="1:7" ht="15.75" x14ac:dyDescent="0.25">
      <c r="A73" s="93"/>
      <c r="B73" s="111"/>
      <c r="C73" s="20">
        <v>0.09</v>
      </c>
      <c r="D73" s="32" t="s">
        <v>274</v>
      </c>
      <c r="E73" s="32" t="s">
        <v>273</v>
      </c>
      <c r="F73" s="93"/>
      <c r="G73" s="87"/>
    </row>
    <row r="74" spans="1:7" ht="16.5" thickBot="1" x14ac:dyDescent="0.3">
      <c r="A74" s="81"/>
      <c r="B74" s="80"/>
      <c r="C74" s="27">
        <v>0.17</v>
      </c>
      <c r="D74" s="25" t="s">
        <v>275</v>
      </c>
      <c r="E74" s="25" t="s">
        <v>272</v>
      </c>
      <c r="F74" s="81"/>
      <c r="G74" s="82"/>
    </row>
    <row r="75" spans="1:7" ht="21.75" thickTop="1" thickBot="1" x14ac:dyDescent="0.35">
      <c r="A75" s="69" t="s">
        <v>25</v>
      </c>
      <c r="B75" s="69"/>
      <c r="C75" s="28">
        <f>SUM(C71:C74)</f>
        <v>1.61</v>
      </c>
      <c r="D75" s="83"/>
      <c r="E75" s="84"/>
      <c r="F75" s="84"/>
      <c r="G75" s="85"/>
    </row>
    <row r="76" spans="1:7" ht="16.5" thickTop="1" x14ac:dyDescent="0.25">
      <c r="A76" s="73">
        <v>12</v>
      </c>
      <c r="B76" s="71" t="s">
        <v>132</v>
      </c>
      <c r="C76" s="26">
        <v>0.8</v>
      </c>
      <c r="D76" s="15" t="s">
        <v>133</v>
      </c>
      <c r="E76" s="15" t="s">
        <v>134</v>
      </c>
      <c r="F76" s="73" t="s">
        <v>216</v>
      </c>
      <c r="G76" s="76"/>
    </row>
    <row r="77" spans="1:7" ht="15.75" x14ac:dyDescent="0.25">
      <c r="A77" s="74"/>
      <c r="B77" s="72"/>
      <c r="C77" s="20">
        <v>0.17</v>
      </c>
      <c r="D77" s="2" t="s">
        <v>135</v>
      </c>
      <c r="E77" s="2" t="s">
        <v>136</v>
      </c>
      <c r="F77" s="74"/>
      <c r="G77" s="77"/>
    </row>
    <row r="78" spans="1:7" ht="31.5" x14ac:dyDescent="0.25">
      <c r="A78" s="74"/>
      <c r="B78" s="72"/>
      <c r="C78" s="20">
        <v>0.18</v>
      </c>
      <c r="D78" s="2" t="s">
        <v>137</v>
      </c>
      <c r="E78" s="2" t="s">
        <v>138</v>
      </c>
      <c r="F78" s="74"/>
      <c r="G78" s="77"/>
    </row>
    <row r="79" spans="1:7" ht="15.75" x14ac:dyDescent="0.25">
      <c r="A79" s="74"/>
      <c r="B79" s="72"/>
      <c r="C79" s="20">
        <v>0.12</v>
      </c>
      <c r="D79" s="2" t="s">
        <v>108</v>
      </c>
      <c r="E79" s="2" t="s">
        <v>139</v>
      </c>
      <c r="F79" s="74"/>
      <c r="G79" s="77"/>
    </row>
    <row r="80" spans="1:7" ht="32.25" thickBot="1" x14ac:dyDescent="0.3">
      <c r="A80" s="74"/>
      <c r="B80" s="72"/>
      <c r="C80" s="18">
        <v>0.7</v>
      </c>
      <c r="D80" s="3" t="s">
        <v>140</v>
      </c>
      <c r="E80" s="3" t="s">
        <v>141</v>
      </c>
      <c r="F80" s="75"/>
      <c r="G80" s="78"/>
    </row>
    <row r="81" spans="1:7" ht="21.75" thickTop="1" thickBot="1" x14ac:dyDescent="0.35">
      <c r="A81" s="69" t="s">
        <v>25</v>
      </c>
      <c r="B81" s="69"/>
      <c r="C81" s="19">
        <f>SUM(C76:C80)</f>
        <v>1.97</v>
      </c>
      <c r="D81" s="70"/>
      <c r="E81" s="70"/>
      <c r="F81" s="70"/>
      <c r="G81" s="70"/>
    </row>
    <row r="82" spans="1:7" ht="16.5" thickTop="1" x14ac:dyDescent="0.25">
      <c r="A82" s="73">
        <v>13</v>
      </c>
      <c r="B82" s="71" t="s">
        <v>142</v>
      </c>
      <c r="C82" s="26">
        <v>0.8</v>
      </c>
      <c r="D82" s="15" t="s">
        <v>143</v>
      </c>
      <c r="E82" s="15" t="s">
        <v>144</v>
      </c>
      <c r="F82" s="73" t="s">
        <v>216</v>
      </c>
      <c r="G82" s="76"/>
    </row>
    <row r="83" spans="1:7" ht="15.75" x14ac:dyDescent="0.25">
      <c r="A83" s="74"/>
      <c r="B83" s="72"/>
      <c r="C83" s="20">
        <v>1.5</v>
      </c>
      <c r="D83" s="2" t="s">
        <v>147</v>
      </c>
      <c r="E83" s="2" t="s">
        <v>148</v>
      </c>
      <c r="F83" s="86"/>
      <c r="G83" s="87"/>
    </row>
    <row r="84" spans="1:7" ht="25.5" customHeight="1" thickBot="1" x14ac:dyDescent="0.3">
      <c r="A84" s="81"/>
      <c r="B84" s="80"/>
      <c r="C84" s="27">
        <v>0.6</v>
      </c>
      <c r="D84" s="25" t="s">
        <v>145</v>
      </c>
      <c r="E84" s="25" t="s">
        <v>146</v>
      </c>
      <c r="F84" s="75"/>
      <c r="G84" s="78"/>
    </row>
    <row r="85" spans="1:7" ht="21.75" thickTop="1" thickBot="1" x14ac:dyDescent="0.35">
      <c r="A85" s="69" t="s">
        <v>25</v>
      </c>
      <c r="B85" s="69"/>
      <c r="C85" s="19">
        <f>SUM(C82:C84)</f>
        <v>2.9</v>
      </c>
      <c r="D85" s="70"/>
      <c r="E85" s="70"/>
      <c r="F85" s="70"/>
      <c r="G85" s="70"/>
    </row>
    <row r="86" spans="1:7" ht="32.25" thickTop="1" x14ac:dyDescent="0.25">
      <c r="A86" s="73">
        <v>14</v>
      </c>
      <c r="B86" s="71" t="s">
        <v>149</v>
      </c>
      <c r="C86" s="26">
        <v>1.2</v>
      </c>
      <c r="D86" s="15" t="s">
        <v>150</v>
      </c>
      <c r="E86" s="15" t="s">
        <v>151</v>
      </c>
      <c r="F86" s="73" t="s">
        <v>216</v>
      </c>
      <c r="G86" s="76"/>
    </row>
    <row r="87" spans="1:7" ht="31.5" x14ac:dyDescent="0.25">
      <c r="A87" s="74"/>
      <c r="B87" s="72"/>
      <c r="C87" s="20">
        <v>1.3</v>
      </c>
      <c r="D87" s="10" t="s">
        <v>152</v>
      </c>
      <c r="E87" s="10" t="s">
        <v>153</v>
      </c>
      <c r="F87" s="74"/>
      <c r="G87" s="77"/>
    </row>
    <row r="88" spans="1:7" ht="31.5" x14ac:dyDescent="0.25">
      <c r="A88" s="74"/>
      <c r="B88" s="72"/>
      <c r="C88" s="20">
        <v>0.34</v>
      </c>
      <c r="D88" s="10" t="s">
        <v>154</v>
      </c>
      <c r="E88" s="10" t="s">
        <v>155</v>
      </c>
      <c r="F88" s="74"/>
      <c r="G88" s="77"/>
    </row>
    <row r="89" spans="1:7" ht="31.5" x14ac:dyDescent="0.25">
      <c r="A89" s="74"/>
      <c r="B89" s="72"/>
      <c r="C89" s="20">
        <v>0.4</v>
      </c>
      <c r="D89" s="10" t="s">
        <v>161</v>
      </c>
      <c r="E89" s="10" t="s">
        <v>156</v>
      </c>
      <c r="F89" s="74"/>
      <c r="G89" s="77"/>
    </row>
    <row r="90" spans="1:7" ht="31.5" x14ac:dyDescent="0.25">
      <c r="A90" s="74"/>
      <c r="B90" s="72"/>
      <c r="C90" s="20">
        <v>0.65</v>
      </c>
      <c r="D90" s="10" t="s">
        <v>157</v>
      </c>
      <c r="E90" s="10" t="s">
        <v>158</v>
      </c>
      <c r="F90" s="74"/>
      <c r="G90" s="77"/>
    </row>
    <row r="91" spans="1:7" ht="16.5" thickBot="1" x14ac:dyDescent="0.3">
      <c r="A91" s="81"/>
      <c r="B91" s="80"/>
      <c r="C91" s="27">
        <v>0.17</v>
      </c>
      <c r="D91" s="25" t="s">
        <v>159</v>
      </c>
      <c r="E91" s="25" t="s">
        <v>160</v>
      </c>
      <c r="F91" s="81"/>
      <c r="G91" s="82"/>
    </row>
    <row r="92" spans="1:7" ht="21.75" thickTop="1" thickBot="1" x14ac:dyDescent="0.35">
      <c r="A92" s="69" t="s">
        <v>25</v>
      </c>
      <c r="B92" s="69"/>
      <c r="C92" s="19">
        <f>SUM(C86:C91)</f>
        <v>4.0599999999999996</v>
      </c>
      <c r="D92" s="70"/>
      <c r="E92" s="70"/>
      <c r="F92" s="70"/>
      <c r="G92" s="70"/>
    </row>
    <row r="93" spans="1:7" ht="32.25" thickTop="1" x14ac:dyDescent="0.25">
      <c r="A93" s="73">
        <v>15</v>
      </c>
      <c r="B93" s="71" t="s">
        <v>162</v>
      </c>
      <c r="C93" s="26">
        <v>4.5</v>
      </c>
      <c r="D93" s="15" t="s">
        <v>163</v>
      </c>
      <c r="E93" s="15" t="s">
        <v>164</v>
      </c>
      <c r="F93" s="73" t="s">
        <v>216</v>
      </c>
      <c r="G93" s="76"/>
    </row>
    <row r="94" spans="1:7" ht="32.25" thickBot="1" x14ac:dyDescent="0.3">
      <c r="A94" s="75"/>
      <c r="B94" s="79"/>
      <c r="C94" s="18">
        <v>0.25</v>
      </c>
      <c r="D94" s="3" t="s">
        <v>165</v>
      </c>
      <c r="E94" s="3" t="s">
        <v>166</v>
      </c>
      <c r="F94" s="75"/>
      <c r="G94" s="78"/>
    </row>
    <row r="95" spans="1:7" ht="21.75" thickTop="1" thickBot="1" x14ac:dyDescent="0.35">
      <c r="A95" s="69" t="s">
        <v>25</v>
      </c>
      <c r="B95" s="69"/>
      <c r="C95" s="19">
        <f>SUM(C93:C94)</f>
        <v>4.75</v>
      </c>
      <c r="D95" s="70"/>
      <c r="E95" s="70"/>
      <c r="F95" s="70"/>
      <c r="G95" s="70"/>
    </row>
    <row r="96" spans="1:7" ht="48" thickTop="1" x14ac:dyDescent="0.25">
      <c r="A96" s="73">
        <v>16</v>
      </c>
      <c r="B96" s="71" t="s">
        <v>167</v>
      </c>
      <c r="C96" s="26">
        <v>2</v>
      </c>
      <c r="D96" s="15" t="s">
        <v>168</v>
      </c>
      <c r="E96" s="15" t="s">
        <v>169</v>
      </c>
      <c r="F96" s="73" t="s">
        <v>216</v>
      </c>
      <c r="G96" s="76"/>
    </row>
    <row r="97" spans="1:7" ht="31.5" x14ac:dyDescent="0.25">
      <c r="A97" s="74"/>
      <c r="B97" s="72"/>
      <c r="C97" s="20">
        <v>0.22</v>
      </c>
      <c r="D97" s="2" t="s">
        <v>170</v>
      </c>
      <c r="E97" s="2" t="s">
        <v>171</v>
      </c>
      <c r="F97" s="74"/>
      <c r="G97" s="77"/>
    </row>
    <row r="98" spans="1:7" ht="31.5" x14ac:dyDescent="0.25">
      <c r="A98" s="74"/>
      <c r="B98" s="72"/>
      <c r="C98" s="20">
        <v>0.27</v>
      </c>
      <c r="D98" s="2" t="s">
        <v>172</v>
      </c>
      <c r="E98" s="2" t="s">
        <v>173</v>
      </c>
      <c r="F98" s="74"/>
      <c r="G98" s="77"/>
    </row>
    <row r="99" spans="1:7" ht="15.75" x14ac:dyDescent="0.25">
      <c r="A99" s="74"/>
      <c r="B99" s="72"/>
      <c r="C99" s="20">
        <v>0.12</v>
      </c>
      <c r="D99" s="2" t="s">
        <v>174</v>
      </c>
      <c r="E99" s="2" t="s">
        <v>175</v>
      </c>
      <c r="F99" s="74"/>
      <c r="G99" s="77"/>
    </row>
    <row r="100" spans="1:7" ht="31.5" x14ac:dyDescent="0.25">
      <c r="A100" s="74"/>
      <c r="B100" s="72"/>
      <c r="C100" s="20">
        <v>0.8</v>
      </c>
      <c r="D100" s="2" t="s">
        <v>176</v>
      </c>
      <c r="E100" s="2" t="s">
        <v>177</v>
      </c>
      <c r="F100" s="74"/>
      <c r="G100" s="77"/>
    </row>
    <row r="101" spans="1:7" ht="16.5" thickBot="1" x14ac:dyDescent="0.3">
      <c r="A101" s="74"/>
      <c r="B101" s="72"/>
      <c r="C101" s="18">
        <v>0.17</v>
      </c>
      <c r="D101" s="3" t="s">
        <v>178</v>
      </c>
      <c r="E101" s="3" t="s">
        <v>179</v>
      </c>
      <c r="F101" s="75"/>
      <c r="G101" s="78"/>
    </row>
    <row r="102" spans="1:7" ht="21.75" thickTop="1" thickBot="1" x14ac:dyDescent="0.35">
      <c r="A102" s="69" t="s">
        <v>25</v>
      </c>
      <c r="B102" s="69"/>
      <c r="C102" s="19">
        <f>SUM(C96:C101)</f>
        <v>3.58</v>
      </c>
      <c r="D102" s="70"/>
      <c r="E102" s="70"/>
      <c r="F102" s="70"/>
      <c r="G102" s="70"/>
    </row>
    <row r="103" spans="1:7" ht="32.25" thickTop="1" x14ac:dyDescent="0.25">
      <c r="A103" s="73">
        <v>17</v>
      </c>
      <c r="B103" s="71" t="s">
        <v>180</v>
      </c>
      <c r="C103" s="26">
        <v>0.22</v>
      </c>
      <c r="D103" s="15" t="s">
        <v>181</v>
      </c>
      <c r="E103" s="15" t="s">
        <v>182</v>
      </c>
      <c r="F103" s="73" t="s">
        <v>216</v>
      </c>
      <c r="G103" s="76"/>
    </row>
    <row r="104" spans="1:7" ht="31.5" x14ac:dyDescent="0.25">
      <c r="A104" s="74"/>
      <c r="B104" s="72"/>
      <c r="C104" s="20">
        <v>0.47</v>
      </c>
      <c r="D104" s="2" t="s">
        <v>183</v>
      </c>
      <c r="E104" s="2" t="s">
        <v>184</v>
      </c>
      <c r="F104" s="74"/>
      <c r="G104" s="77"/>
    </row>
    <row r="105" spans="1:7" ht="15.75" x14ac:dyDescent="0.25">
      <c r="A105" s="74"/>
      <c r="B105" s="72"/>
      <c r="C105" s="20">
        <v>6.5000000000000002E-2</v>
      </c>
      <c r="D105" s="32" t="s">
        <v>269</v>
      </c>
      <c r="E105" s="32" t="s">
        <v>268</v>
      </c>
      <c r="F105" s="74"/>
      <c r="G105" s="77"/>
    </row>
    <row r="106" spans="1:7" ht="31.5" x14ac:dyDescent="0.25">
      <c r="A106" s="74"/>
      <c r="B106" s="72"/>
      <c r="C106" s="20">
        <v>0.16</v>
      </c>
      <c r="D106" s="32" t="s">
        <v>267</v>
      </c>
      <c r="E106" s="32" t="s">
        <v>266</v>
      </c>
      <c r="F106" s="74"/>
      <c r="G106" s="77"/>
    </row>
    <row r="107" spans="1:7" ht="15.75" x14ac:dyDescent="0.25">
      <c r="A107" s="74"/>
      <c r="B107" s="72"/>
      <c r="C107" s="20">
        <v>0.5</v>
      </c>
      <c r="D107" s="2" t="s">
        <v>185</v>
      </c>
      <c r="E107" s="2" t="s">
        <v>186</v>
      </c>
      <c r="F107" s="74"/>
      <c r="G107" s="77"/>
    </row>
    <row r="108" spans="1:7" ht="16.5" thickBot="1" x14ac:dyDescent="0.3">
      <c r="A108" s="75"/>
      <c r="B108" s="79"/>
      <c r="C108" s="18">
        <v>0.57999999999999996</v>
      </c>
      <c r="D108" s="3" t="s">
        <v>187</v>
      </c>
      <c r="E108" s="3" t="s">
        <v>188</v>
      </c>
      <c r="F108" s="75"/>
      <c r="G108" s="78"/>
    </row>
    <row r="109" spans="1:7" ht="21.75" thickTop="1" thickBot="1" x14ac:dyDescent="0.35">
      <c r="A109" s="69" t="s">
        <v>25</v>
      </c>
      <c r="B109" s="69"/>
      <c r="C109" s="19">
        <f>SUM(C103:C108)</f>
        <v>1.9950000000000001</v>
      </c>
      <c r="D109" s="70"/>
      <c r="E109" s="70"/>
      <c r="F109" s="70"/>
      <c r="G109" s="70"/>
    </row>
    <row r="110" spans="1:7" ht="16.5" thickTop="1" x14ac:dyDescent="0.25">
      <c r="A110" s="73">
        <v>18</v>
      </c>
      <c r="B110" s="110" t="s">
        <v>189</v>
      </c>
      <c r="C110" s="26">
        <v>0.47</v>
      </c>
      <c r="D110" s="15" t="s">
        <v>253</v>
      </c>
      <c r="E110" s="15" t="s">
        <v>190</v>
      </c>
      <c r="F110" s="73" t="s">
        <v>216</v>
      </c>
      <c r="G110" s="76"/>
    </row>
    <row r="111" spans="1:7" ht="31.5" x14ac:dyDescent="0.25">
      <c r="A111" s="74"/>
      <c r="B111" s="111"/>
      <c r="C111" s="20">
        <v>0.28999999999999998</v>
      </c>
      <c r="D111" s="10" t="s">
        <v>191</v>
      </c>
      <c r="E111" s="10" t="s">
        <v>192</v>
      </c>
      <c r="F111" s="74"/>
      <c r="G111" s="77"/>
    </row>
    <row r="112" spans="1:7" ht="31.5" x14ac:dyDescent="0.25">
      <c r="A112" s="74"/>
      <c r="B112" s="111"/>
      <c r="C112" s="20">
        <v>0.15</v>
      </c>
      <c r="D112" s="32" t="s">
        <v>263</v>
      </c>
      <c r="E112" s="32" t="s">
        <v>262</v>
      </c>
      <c r="F112" s="74"/>
      <c r="G112" s="77"/>
    </row>
    <row r="113" spans="1:7" ht="31.5" x14ac:dyDescent="0.25">
      <c r="A113" s="74"/>
      <c r="B113" s="111"/>
      <c r="C113" s="20">
        <v>0.11</v>
      </c>
      <c r="D113" s="32" t="s">
        <v>265</v>
      </c>
      <c r="E113" s="32" t="s">
        <v>264</v>
      </c>
      <c r="F113" s="74"/>
      <c r="G113" s="77"/>
    </row>
    <row r="114" spans="1:7" ht="31.5" x14ac:dyDescent="0.25">
      <c r="A114" s="74"/>
      <c r="B114" s="111"/>
      <c r="C114" s="20">
        <v>0.1</v>
      </c>
      <c r="D114" s="32" t="s">
        <v>261</v>
      </c>
      <c r="E114" s="32" t="s">
        <v>260</v>
      </c>
      <c r="F114" s="74"/>
      <c r="G114" s="77"/>
    </row>
    <row r="115" spans="1:7" ht="31.5" x14ac:dyDescent="0.25">
      <c r="A115" s="74"/>
      <c r="B115" s="111"/>
      <c r="C115" s="20">
        <v>0.15</v>
      </c>
      <c r="D115" s="32" t="s">
        <v>259</v>
      </c>
      <c r="E115" s="32" t="s">
        <v>258</v>
      </c>
      <c r="F115" s="74"/>
      <c r="G115" s="77"/>
    </row>
    <row r="116" spans="1:7" ht="31.5" x14ac:dyDescent="0.25">
      <c r="A116" s="74"/>
      <c r="B116" s="111"/>
      <c r="C116" s="20">
        <v>0.08</v>
      </c>
      <c r="D116" s="32" t="s">
        <v>257</v>
      </c>
      <c r="E116" s="32" t="s">
        <v>256</v>
      </c>
      <c r="F116" s="74"/>
      <c r="G116" s="77"/>
    </row>
    <row r="117" spans="1:7" ht="31.5" x14ac:dyDescent="0.25">
      <c r="A117" s="74"/>
      <c r="B117" s="111"/>
      <c r="C117" s="20">
        <v>0.06</v>
      </c>
      <c r="D117" s="32" t="s">
        <v>254</v>
      </c>
      <c r="E117" s="32" t="s">
        <v>255</v>
      </c>
      <c r="F117" s="74"/>
      <c r="G117" s="77"/>
    </row>
    <row r="118" spans="1:7" ht="31.5" x14ac:dyDescent="0.25">
      <c r="A118" s="74"/>
      <c r="B118" s="111"/>
      <c r="C118" s="20">
        <v>1</v>
      </c>
      <c r="D118" s="10" t="s">
        <v>193</v>
      </c>
      <c r="E118" s="10" t="s">
        <v>194</v>
      </c>
      <c r="F118" s="74"/>
      <c r="G118" s="77"/>
    </row>
    <row r="119" spans="1:7" ht="16.5" thickBot="1" x14ac:dyDescent="0.3">
      <c r="A119" s="75"/>
      <c r="B119" s="112"/>
      <c r="C119" s="38">
        <v>0.12</v>
      </c>
      <c r="D119" s="35" t="s">
        <v>195</v>
      </c>
      <c r="E119" s="35" t="s">
        <v>196</v>
      </c>
      <c r="F119" s="75"/>
      <c r="G119" s="78"/>
    </row>
    <row r="120" spans="1:7" ht="21.75" thickTop="1" thickBot="1" x14ac:dyDescent="0.35">
      <c r="A120" s="69" t="s">
        <v>25</v>
      </c>
      <c r="B120" s="69"/>
      <c r="C120" s="19">
        <f>SUM(C110:C119)</f>
        <v>2.5300000000000002</v>
      </c>
      <c r="D120" s="70"/>
      <c r="E120" s="70"/>
      <c r="F120" s="70"/>
      <c r="G120" s="70"/>
    </row>
    <row r="121" spans="1:7" ht="32.25" thickTop="1" x14ac:dyDescent="0.25">
      <c r="A121" s="73">
        <v>19</v>
      </c>
      <c r="B121" s="71" t="s">
        <v>197</v>
      </c>
      <c r="C121" s="26">
        <v>0.16</v>
      </c>
      <c r="D121" s="15" t="s">
        <v>198</v>
      </c>
      <c r="E121" s="15" t="s">
        <v>199</v>
      </c>
      <c r="F121" s="73" t="s">
        <v>216</v>
      </c>
      <c r="G121" s="76"/>
    </row>
    <row r="122" spans="1:7" ht="31.5" x14ac:dyDescent="0.25">
      <c r="A122" s="93"/>
      <c r="B122" s="111"/>
      <c r="C122" s="54">
        <v>0.25</v>
      </c>
      <c r="D122" s="49" t="s">
        <v>251</v>
      </c>
      <c r="E122" s="49" t="s">
        <v>252</v>
      </c>
      <c r="F122" s="93"/>
      <c r="G122" s="87"/>
    </row>
    <row r="123" spans="1:7" ht="16.5" thickBot="1" x14ac:dyDescent="0.3">
      <c r="A123" s="81"/>
      <c r="B123" s="80"/>
      <c r="C123" s="27">
        <v>0.1</v>
      </c>
      <c r="D123" s="25" t="s">
        <v>249</v>
      </c>
      <c r="E123" s="25" t="s">
        <v>250</v>
      </c>
      <c r="F123" s="81"/>
      <c r="G123" s="82"/>
    </row>
    <row r="124" spans="1:7" ht="21.75" thickTop="1" thickBot="1" x14ac:dyDescent="0.35">
      <c r="A124" s="69" t="s">
        <v>25</v>
      </c>
      <c r="B124" s="69"/>
      <c r="C124" s="19">
        <f>SUM(C121:C123)</f>
        <v>0.51</v>
      </c>
      <c r="D124" s="70"/>
      <c r="E124" s="70"/>
      <c r="F124" s="70"/>
      <c r="G124" s="70"/>
    </row>
    <row r="125" spans="1:7" ht="141.75" customHeight="1" thickTop="1" x14ac:dyDescent="0.25">
      <c r="A125" s="73">
        <v>20</v>
      </c>
      <c r="B125" s="30" t="s">
        <v>200</v>
      </c>
      <c r="C125" s="26">
        <v>3.5</v>
      </c>
      <c r="D125" s="58" t="s">
        <v>248</v>
      </c>
      <c r="E125" s="58" t="s">
        <v>247</v>
      </c>
      <c r="F125" s="95" t="s">
        <v>217</v>
      </c>
      <c r="G125" s="89"/>
    </row>
    <row r="126" spans="1:7" ht="79.5" thickBot="1" x14ac:dyDescent="0.3">
      <c r="A126" s="81"/>
      <c r="B126" s="29" t="s">
        <v>201</v>
      </c>
      <c r="C126" s="27">
        <v>7.43</v>
      </c>
      <c r="D126" s="56" t="s">
        <v>202</v>
      </c>
      <c r="E126" s="56" t="s">
        <v>203</v>
      </c>
      <c r="F126" s="96"/>
      <c r="G126" s="90"/>
    </row>
    <row r="127" spans="1:7" ht="21.75" thickTop="1" thickBot="1" x14ac:dyDescent="0.35">
      <c r="A127" s="69" t="s">
        <v>25</v>
      </c>
      <c r="B127" s="69"/>
      <c r="C127" s="36">
        <f>SUM(C125:C126)</f>
        <v>10.93</v>
      </c>
      <c r="D127" s="70"/>
      <c r="E127" s="70"/>
      <c r="F127" s="70"/>
      <c r="G127" s="70"/>
    </row>
    <row r="128" spans="1:7" ht="16.5" thickTop="1" x14ac:dyDescent="0.25">
      <c r="A128" s="95">
        <v>21</v>
      </c>
      <c r="B128" s="107" t="s">
        <v>204</v>
      </c>
      <c r="C128" s="26">
        <v>2</v>
      </c>
      <c r="D128" s="31" t="s">
        <v>205</v>
      </c>
      <c r="E128" s="121" t="s">
        <v>207</v>
      </c>
      <c r="F128" s="73" t="s">
        <v>216</v>
      </c>
      <c r="G128" s="76"/>
    </row>
    <row r="129" spans="1:7" ht="15.75" x14ac:dyDescent="0.25">
      <c r="A129" s="93"/>
      <c r="B129" s="108"/>
      <c r="C129" s="20">
        <v>1.1000000000000001</v>
      </c>
      <c r="D129" s="32" t="s">
        <v>206</v>
      </c>
      <c r="E129" s="122"/>
      <c r="F129" s="74"/>
      <c r="G129" s="77"/>
    </row>
    <row r="130" spans="1:7" ht="31.5" x14ac:dyDescent="0.25">
      <c r="A130" s="93"/>
      <c r="B130" s="108"/>
      <c r="C130" s="18">
        <v>0.15</v>
      </c>
      <c r="D130" s="3" t="s">
        <v>241</v>
      </c>
      <c r="E130" s="57" t="s">
        <v>242</v>
      </c>
      <c r="F130" s="75"/>
      <c r="G130" s="78"/>
    </row>
    <row r="131" spans="1:7" ht="31.5" x14ac:dyDescent="0.25">
      <c r="A131" s="93"/>
      <c r="B131" s="108"/>
      <c r="C131" s="18">
        <v>0.1</v>
      </c>
      <c r="D131" s="3" t="s">
        <v>246</v>
      </c>
      <c r="E131" s="57" t="s">
        <v>245</v>
      </c>
      <c r="F131" s="75"/>
      <c r="G131" s="78"/>
    </row>
    <row r="132" spans="1:7" ht="31.5" x14ac:dyDescent="0.25">
      <c r="A132" s="93"/>
      <c r="B132" s="108"/>
      <c r="C132" s="18">
        <v>0.12</v>
      </c>
      <c r="D132" s="3" t="s">
        <v>244</v>
      </c>
      <c r="E132" s="57" t="s">
        <v>243</v>
      </c>
      <c r="F132" s="75"/>
      <c r="G132" s="78"/>
    </row>
    <row r="133" spans="1:7" ht="31.5" customHeight="1" x14ac:dyDescent="0.25">
      <c r="A133" s="93"/>
      <c r="B133" s="108"/>
      <c r="C133" s="18">
        <v>0.17</v>
      </c>
      <c r="D133" s="9" t="s">
        <v>240</v>
      </c>
      <c r="E133" s="57" t="s">
        <v>239</v>
      </c>
      <c r="F133" s="75"/>
      <c r="G133" s="78"/>
    </row>
    <row r="134" spans="1:7" ht="32.25" thickBot="1" x14ac:dyDescent="0.3">
      <c r="A134" s="96"/>
      <c r="B134" s="109"/>
      <c r="C134" s="27">
        <v>0.15</v>
      </c>
      <c r="D134" s="56" t="s">
        <v>238</v>
      </c>
      <c r="E134" s="55" t="s">
        <v>237</v>
      </c>
      <c r="F134" s="81"/>
      <c r="G134" s="82"/>
    </row>
    <row r="135" spans="1:7" ht="21.75" thickTop="1" thickBot="1" x14ac:dyDescent="0.35">
      <c r="A135" s="69" t="s">
        <v>25</v>
      </c>
      <c r="B135" s="69"/>
      <c r="C135" s="19">
        <f>SUM(C128:C134)</f>
        <v>3.79</v>
      </c>
      <c r="D135" s="70"/>
      <c r="E135" s="70"/>
      <c r="F135" s="70"/>
      <c r="G135" s="70"/>
    </row>
    <row r="136" spans="1:7" ht="16.5" thickTop="1" x14ac:dyDescent="0.25">
      <c r="A136" s="73">
        <v>22</v>
      </c>
      <c r="B136" s="110" t="s">
        <v>208</v>
      </c>
      <c r="C136" s="23">
        <v>0.18</v>
      </c>
      <c r="D136" s="31" t="s">
        <v>236</v>
      </c>
      <c r="E136" s="31" t="s">
        <v>209</v>
      </c>
      <c r="F136" s="95" t="s">
        <v>216</v>
      </c>
      <c r="G136" s="89"/>
    </row>
    <row r="137" spans="1:7" ht="18" customHeight="1" x14ac:dyDescent="0.25">
      <c r="A137" s="93"/>
      <c r="B137" s="111"/>
      <c r="C137" s="50">
        <v>0.11</v>
      </c>
      <c r="D137" s="5" t="s">
        <v>234</v>
      </c>
      <c r="E137" s="51" t="s">
        <v>235</v>
      </c>
      <c r="F137" s="93"/>
      <c r="G137" s="87"/>
    </row>
    <row r="138" spans="1:7" ht="17.25" customHeight="1" x14ac:dyDescent="0.25">
      <c r="A138" s="93"/>
      <c r="B138" s="111"/>
      <c r="C138" s="50">
        <v>0.05</v>
      </c>
      <c r="D138" s="5" t="s">
        <v>232</v>
      </c>
      <c r="E138" s="51" t="s">
        <v>233</v>
      </c>
      <c r="F138" s="93"/>
      <c r="G138" s="87"/>
    </row>
    <row r="139" spans="1:7" ht="16.5" thickBot="1" x14ac:dyDescent="0.3">
      <c r="A139" s="81"/>
      <c r="B139" s="112"/>
      <c r="C139" s="37">
        <v>0.05</v>
      </c>
      <c r="D139" s="25" t="s">
        <v>230</v>
      </c>
      <c r="E139" s="48" t="s">
        <v>231</v>
      </c>
      <c r="F139" s="96"/>
      <c r="G139" s="90"/>
    </row>
    <row r="140" spans="1:7" ht="21.75" thickTop="1" thickBot="1" x14ac:dyDescent="0.35">
      <c r="A140" s="69" t="s">
        <v>25</v>
      </c>
      <c r="B140" s="69"/>
      <c r="C140" s="19">
        <f>SUM(C136:C139)</f>
        <v>0.38999999999999996</v>
      </c>
      <c r="D140" s="70"/>
      <c r="E140" s="70"/>
      <c r="F140" s="70"/>
      <c r="G140" s="70"/>
    </row>
    <row r="141" spans="1:7" ht="24" thickTop="1" thickBot="1" x14ac:dyDescent="0.3">
      <c r="A141" s="117" t="s">
        <v>210</v>
      </c>
      <c r="B141" s="118"/>
      <c r="C141" s="119"/>
      <c r="D141" s="120">
        <f>SUM(C12,C20,C26,C31,C43,C50,C53,C57,C67,C70,C75,C81,C85,C92,C95,C102,C109,C120,C124,C127,C135,C140)</f>
        <v>73.564999999999998</v>
      </c>
      <c r="E141" s="118"/>
      <c r="F141" s="118"/>
      <c r="G141" s="119"/>
    </row>
    <row r="142" spans="1:7" ht="15.75" thickTop="1" x14ac:dyDescent="0.25"/>
    <row r="143" spans="1:7" ht="15.75" thickBot="1" x14ac:dyDescent="0.3"/>
    <row r="144" spans="1:7" ht="21" thickBot="1" x14ac:dyDescent="0.3">
      <c r="A144" s="144" t="s">
        <v>215</v>
      </c>
      <c r="B144" s="145"/>
      <c r="C144" s="146"/>
      <c r="D144" s="41" t="s">
        <v>213</v>
      </c>
      <c r="E144" s="115">
        <f>SUM(C127)</f>
        <v>10.93</v>
      </c>
      <c r="F144" s="116"/>
      <c r="G144" s="116"/>
    </row>
    <row r="145" spans="1:7" ht="21" thickBot="1" x14ac:dyDescent="0.3">
      <c r="A145" s="144" t="s">
        <v>214</v>
      </c>
      <c r="B145" s="145"/>
      <c r="C145" s="146"/>
      <c r="D145" s="41" t="s">
        <v>213</v>
      </c>
      <c r="E145" s="115">
        <f>SUM(C12,C20,C26,C31,C43,C50,C53,C57,C67,C70,C75,C81,C85,C92,C95,C102,C109,C120,C124,C135,C140)</f>
        <v>62.634999999999998</v>
      </c>
      <c r="F145" s="116"/>
      <c r="G145" s="116"/>
    </row>
    <row r="146" spans="1:7" ht="21" thickBot="1" x14ac:dyDescent="0.3">
      <c r="A146" s="144" t="s">
        <v>218</v>
      </c>
      <c r="B146" s="145"/>
      <c r="C146" s="146"/>
      <c r="D146" s="41" t="s">
        <v>213</v>
      </c>
      <c r="E146" s="115">
        <f>SUM(E144:E145)</f>
        <v>73.564999999999998</v>
      </c>
      <c r="F146" s="116"/>
      <c r="G146" s="116"/>
    </row>
    <row r="147" spans="1:7" x14ac:dyDescent="0.25">
      <c r="E147" s="147"/>
      <c r="F147" s="147"/>
      <c r="G147" s="147"/>
    </row>
    <row r="148" spans="1:7" x14ac:dyDescent="0.25">
      <c r="E148" s="34"/>
      <c r="F148" s="34"/>
    </row>
    <row r="149" spans="1:7" x14ac:dyDescent="0.25">
      <c r="E149" s="34"/>
      <c r="F149" s="34"/>
    </row>
    <row r="150" spans="1:7" x14ac:dyDescent="0.25">
      <c r="E150" s="34"/>
      <c r="F150" s="34"/>
    </row>
    <row r="151" spans="1:7" x14ac:dyDescent="0.25">
      <c r="E151" s="46"/>
      <c r="F151" s="46"/>
    </row>
    <row r="152" spans="1:7" x14ac:dyDescent="0.25">
      <c r="E152" s="46"/>
      <c r="F152" s="46"/>
    </row>
    <row r="153" spans="1:7" x14ac:dyDescent="0.25">
      <c r="E153" s="34"/>
      <c r="F153" s="34"/>
    </row>
    <row r="154" spans="1:7" s="42" customFormat="1" x14ac:dyDescent="0.25">
      <c r="A154" s="124" t="s">
        <v>215</v>
      </c>
      <c r="B154" s="124"/>
      <c r="C154" s="33"/>
      <c r="D154" s="40"/>
      <c r="E154" s="40"/>
      <c r="F154" s="40"/>
      <c r="G154" s="66"/>
    </row>
    <row r="155" spans="1:7" ht="41.25" customHeight="1" x14ac:dyDescent="0.25">
      <c r="A155" s="140" t="s">
        <v>219</v>
      </c>
      <c r="B155" s="141"/>
      <c r="C155" s="134" t="s">
        <v>223</v>
      </c>
      <c r="D155" s="135"/>
      <c r="E155" s="135"/>
      <c r="F155" s="135"/>
      <c r="G155" s="136"/>
    </row>
    <row r="156" spans="1:7" s="42" customFormat="1" ht="64.5" customHeight="1" x14ac:dyDescent="0.25">
      <c r="A156" s="142"/>
      <c r="B156" s="143"/>
      <c r="C156" s="132" t="s">
        <v>220</v>
      </c>
      <c r="D156" s="133"/>
      <c r="E156" s="137" t="s">
        <v>221</v>
      </c>
      <c r="F156" s="138"/>
      <c r="G156" s="139"/>
    </row>
    <row r="157" spans="1:7" s="1" customFormat="1" ht="15.75" customHeight="1" x14ac:dyDescent="0.25">
      <c r="A157" s="129" t="s">
        <v>222</v>
      </c>
      <c r="B157" s="129"/>
      <c r="C157" s="129" t="s">
        <v>227</v>
      </c>
      <c r="D157" s="129"/>
      <c r="E157" s="129" t="s">
        <v>228</v>
      </c>
      <c r="F157" s="129"/>
      <c r="G157" s="129"/>
    </row>
    <row r="158" spans="1:7" s="1" customFormat="1" ht="15" customHeight="1" x14ac:dyDescent="0.25">
      <c r="A158" s="130"/>
      <c r="B158" s="130"/>
      <c r="C158" s="130"/>
      <c r="D158" s="130"/>
      <c r="E158" s="130"/>
      <c r="F158" s="130"/>
      <c r="G158" s="130"/>
    </row>
    <row r="159" spans="1:7" s="43" customFormat="1" ht="15" customHeight="1" x14ac:dyDescent="0.25">
      <c r="A159" s="130"/>
      <c r="B159" s="130"/>
      <c r="C159" s="130"/>
      <c r="D159" s="130"/>
      <c r="E159" s="130"/>
      <c r="F159" s="130"/>
      <c r="G159" s="130"/>
    </row>
    <row r="160" spans="1:7" s="43" customFormat="1" ht="15" customHeight="1" x14ac:dyDescent="0.25">
      <c r="A160" s="130"/>
      <c r="B160" s="130"/>
      <c r="C160" s="130"/>
      <c r="D160" s="130"/>
      <c r="E160" s="130"/>
      <c r="F160" s="130"/>
      <c r="G160" s="130"/>
    </row>
    <row r="161" spans="1:7" ht="15.75" customHeight="1" x14ac:dyDescent="0.25">
      <c r="A161" s="130"/>
      <c r="B161" s="130"/>
      <c r="C161" s="130"/>
      <c r="D161" s="130"/>
      <c r="E161" s="130"/>
      <c r="F161" s="130"/>
      <c r="G161" s="130"/>
    </row>
    <row r="162" spans="1:7" ht="15.75" customHeight="1" x14ac:dyDescent="0.25">
      <c r="A162" s="130"/>
      <c r="B162" s="130"/>
      <c r="C162" s="130"/>
      <c r="D162" s="130"/>
      <c r="E162" s="130"/>
      <c r="F162" s="130"/>
      <c r="G162" s="130"/>
    </row>
    <row r="163" spans="1:7" ht="15.75" customHeight="1" x14ac:dyDescent="0.25">
      <c r="A163" s="130"/>
      <c r="B163" s="130"/>
      <c r="C163" s="130"/>
      <c r="D163" s="130"/>
      <c r="E163" s="130"/>
      <c r="F163" s="130"/>
      <c r="G163" s="130"/>
    </row>
    <row r="164" spans="1:7" ht="18.75" customHeight="1" x14ac:dyDescent="0.25">
      <c r="A164" s="131"/>
      <c r="B164" s="131"/>
      <c r="C164" s="131"/>
      <c r="D164" s="131"/>
      <c r="E164" s="131"/>
      <c r="F164" s="131"/>
      <c r="G164" s="131"/>
    </row>
    <row r="166" spans="1:7" x14ac:dyDescent="0.25">
      <c r="A166" s="124" t="s">
        <v>214</v>
      </c>
      <c r="B166" s="124"/>
    </row>
    <row r="167" spans="1:7" ht="36" customHeight="1" x14ac:dyDescent="0.25">
      <c r="A167" s="125" t="s">
        <v>219</v>
      </c>
      <c r="B167" s="125"/>
      <c r="C167" s="126" t="s">
        <v>223</v>
      </c>
      <c r="D167" s="126"/>
      <c r="E167" s="126"/>
      <c r="F167" s="126"/>
      <c r="G167" s="126"/>
    </row>
    <row r="168" spans="1:7" ht="64.5" customHeight="1" x14ac:dyDescent="0.25">
      <c r="A168" s="125"/>
      <c r="B168" s="125"/>
      <c r="C168" s="127" t="s">
        <v>220</v>
      </c>
      <c r="D168" s="127"/>
      <c r="E168" s="128" t="s">
        <v>226</v>
      </c>
      <c r="F168" s="128"/>
      <c r="G168" s="128"/>
    </row>
    <row r="169" spans="1:7" x14ac:dyDescent="0.25">
      <c r="A169" s="128" t="s">
        <v>224</v>
      </c>
      <c r="B169" s="128"/>
      <c r="C169" s="128" t="s">
        <v>229</v>
      </c>
      <c r="D169" s="128"/>
      <c r="E169" s="128" t="s">
        <v>225</v>
      </c>
      <c r="F169" s="128"/>
      <c r="G169" s="128"/>
    </row>
    <row r="170" spans="1:7" x14ac:dyDescent="0.25">
      <c r="A170" s="128"/>
      <c r="B170" s="128"/>
      <c r="C170" s="128"/>
      <c r="D170" s="128"/>
      <c r="E170" s="128"/>
      <c r="F170" s="128"/>
      <c r="G170" s="128"/>
    </row>
    <row r="171" spans="1:7" x14ac:dyDescent="0.25">
      <c r="A171" s="128"/>
      <c r="B171" s="128"/>
      <c r="C171" s="128"/>
      <c r="D171" s="128"/>
      <c r="E171" s="128"/>
      <c r="F171" s="128"/>
      <c r="G171" s="128"/>
    </row>
    <row r="172" spans="1:7" x14ac:dyDescent="0.25">
      <c r="A172" s="128"/>
      <c r="B172" s="128"/>
      <c r="C172" s="128"/>
      <c r="D172" s="128"/>
      <c r="E172" s="128"/>
      <c r="F172" s="128"/>
      <c r="G172" s="128"/>
    </row>
    <row r="173" spans="1:7" x14ac:dyDescent="0.25">
      <c r="A173" s="128"/>
      <c r="B173" s="128"/>
      <c r="C173" s="128"/>
      <c r="D173" s="128"/>
      <c r="E173" s="128"/>
      <c r="F173" s="128"/>
      <c r="G173" s="128"/>
    </row>
    <row r="174" spans="1:7" x14ac:dyDescent="0.25">
      <c r="A174" s="128"/>
      <c r="B174" s="128"/>
      <c r="C174" s="128"/>
      <c r="D174" s="128"/>
      <c r="E174" s="128"/>
      <c r="F174" s="128"/>
      <c r="G174" s="128"/>
    </row>
    <row r="175" spans="1:7" ht="21" customHeight="1" x14ac:dyDescent="0.25">
      <c r="A175" s="128"/>
      <c r="B175" s="128"/>
      <c r="C175" s="128"/>
      <c r="D175" s="128"/>
      <c r="E175" s="128"/>
      <c r="F175" s="128"/>
      <c r="G175" s="128"/>
    </row>
    <row r="180" spans="1:7" x14ac:dyDescent="0.25">
      <c r="A180" s="40"/>
      <c r="B180" s="40"/>
      <c r="C180" s="33"/>
      <c r="D180" s="40"/>
      <c r="E180" s="40"/>
      <c r="F180" s="40"/>
      <c r="G180" s="66"/>
    </row>
    <row r="182" spans="1:7" x14ac:dyDescent="0.25">
      <c r="A182" s="47"/>
      <c r="B182" s="47"/>
      <c r="C182" s="53"/>
      <c r="D182" s="47"/>
      <c r="E182" s="47"/>
      <c r="F182" s="47"/>
      <c r="G182" s="67"/>
    </row>
    <row r="183" spans="1:7" x14ac:dyDescent="0.25">
      <c r="A183" s="47"/>
      <c r="B183" s="47"/>
      <c r="C183" s="53"/>
      <c r="D183" s="47"/>
      <c r="E183" s="47"/>
      <c r="F183" s="47"/>
      <c r="G183" s="67"/>
    </row>
    <row r="184" spans="1:7" x14ac:dyDescent="0.25">
      <c r="A184" s="47"/>
      <c r="B184" s="47"/>
      <c r="C184" s="53"/>
      <c r="D184" s="47"/>
      <c r="E184" s="47"/>
      <c r="F184" s="47"/>
      <c r="G184" s="67"/>
    </row>
    <row r="185" spans="1:7" x14ac:dyDescent="0.25">
      <c r="A185" s="47"/>
      <c r="B185" s="47"/>
      <c r="C185" s="53"/>
      <c r="D185" s="47"/>
      <c r="E185" s="47"/>
      <c r="F185" s="47"/>
      <c r="G185" s="67"/>
    </row>
    <row r="186" spans="1:7" x14ac:dyDescent="0.25">
      <c r="A186" s="47"/>
      <c r="B186" s="47"/>
      <c r="C186" s="53"/>
      <c r="D186" s="47"/>
      <c r="E186" s="47"/>
      <c r="F186" s="47"/>
      <c r="G186" s="67"/>
    </row>
  </sheetData>
  <mergeCells count="163">
    <mergeCell ref="A1:B1"/>
    <mergeCell ref="A166:B166"/>
    <mergeCell ref="A167:B168"/>
    <mergeCell ref="C167:G167"/>
    <mergeCell ref="C168:D168"/>
    <mergeCell ref="E168:G168"/>
    <mergeCell ref="A169:B175"/>
    <mergeCell ref="C169:D175"/>
    <mergeCell ref="E169:G175"/>
    <mergeCell ref="G125:G126"/>
    <mergeCell ref="C157:D164"/>
    <mergeCell ref="E157:G164"/>
    <mergeCell ref="A157:B164"/>
    <mergeCell ref="C156:D156"/>
    <mergeCell ref="C155:G155"/>
    <mergeCell ref="E156:G156"/>
    <mergeCell ref="A155:B156"/>
    <mergeCell ref="A154:B154"/>
    <mergeCell ref="A145:C145"/>
    <mergeCell ref="A146:C146"/>
    <mergeCell ref="E145:G145"/>
    <mergeCell ref="E146:G146"/>
    <mergeCell ref="E147:G147"/>
    <mergeCell ref="A144:C144"/>
    <mergeCell ref="B27:B30"/>
    <mergeCell ref="E27:E28"/>
    <mergeCell ref="A27:A30"/>
    <mergeCell ref="F27:F30"/>
    <mergeCell ref="G27:G30"/>
    <mergeCell ref="E144:G144"/>
    <mergeCell ref="A121:A123"/>
    <mergeCell ref="B121:B123"/>
    <mergeCell ref="F121:F123"/>
    <mergeCell ref="G121:G123"/>
    <mergeCell ref="A71:A74"/>
    <mergeCell ref="B71:B74"/>
    <mergeCell ref="F71:F74"/>
    <mergeCell ref="G71:G74"/>
    <mergeCell ref="A135:B135"/>
    <mergeCell ref="D135:G135"/>
    <mergeCell ref="A140:B140"/>
    <mergeCell ref="D140:G140"/>
    <mergeCell ref="A141:C141"/>
    <mergeCell ref="D141:G141"/>
    <mergeCell ref="A136:A139"/>
    <mergeCell ref="B136:B139"/>
    <mergeCell ref="F136:F139"/>
    <mergeCell ref="G136:G139"/>
    <mergeCell ref="A125:A126"/>
    <mergeCell ref="F125:F126"/>
    <mergeCell ref="A128:A134"/>
    <mergeCell ref="B128:B134"/>
    <mergeCell ref="F128:F134"/>
    <mergeCell ref="G128:G134"/>
    <mergeCell ref="B110:B119"/>
    <mergeCell ref="F110:F119"/>
    <mergeCell ref="G110:G119"/>
    <mergeCell ref="A110:A119"/>
    <mergeCell ref="A120:B120"/>
    <mergeCell ref="D120:G120"/>
    <mergeCell ref="E128:E129"/>
    <mergeCell ref="A124:B124"/>
    <mergeCell ref="D124:G124"/>
    <mergeCell ref="A127:B127"/>
    <mergeCell ref="D127:G127"/>
    <mergeCell ref="A31:B31"/>
    <mergeCell ref="G3:G11"/>
    <mergeCell ref="G13:G19"/>
    <mergeCell ref="B6:B11"/>
    <mergeCell ref="A3:A11"/>
    <mergeCell ref="A12:B12"/>
    <mergeCell ref="D12:G12"/>
    <mergeCell ref="F3:F11"/>
    <mergeCell ref="C13:C14"/>
    <mergeCell ref="D13:D14"/>
    <mergeCell ref="E13:E14"/>
    <mergeCell ref="D31:G31"/>
    <mergeCell ref="B13:B14"/>
    <mergeCell ref="A13:A19"/>
    <mergeCell ref="B15:B19"/>
    <mergeCell ref="F13:F19"/>
    <mergeCell ref="A20:B20"/>
    <mergeCell ref="D20:G20"/>
    <mergeCell ref="B21:B25"/>
    <mergeCell ref="A21:A25"/>
    <mergeCell ref="F21:F25"/>
    <mergeCell ref="G21:G25"/>
    <mergeCell ref="A26:B26"/>
    <mergeCell ref="D26:G26"/>
    <mergeCell ref="B32:B42"/>
    <mergeCell ref="A43:B43"/>
    <mergeCell ref="A32:A42"/>
    <mergeCell ref="F32:F42"/>
    <mergeCell ref="G32:G42"/>
    <mergeCell ref="D43:G43"/>
    <mergeCell ref="B44:B49"/>
    <mergeCell ref="A44:A49"/>
    <mergeCell ref="F44:F49"/>
    <mergeCell ref="G44:G49"/>
    <mergeCell ref="A50:B50"/>
    <mergeCell ref="D50:G50"/>
    <mergeCell ref="B51:B52"/>
    <mergeCell ref="F51:F52"/>
    <mergeCell ref="G51:G52"/>
    <mergeCell ref="A51:A52"/>
    <mergeCell ref="A53:B53"/>
    <mergeCell ref="D53:G53"/>
    <mergeCell ref="B54:B56"/>
    <mergeCell ref="F54:F56"/>
    <mergeCell ref="G54:G56"/>
    <mergeCell ref="A54:A56"/>
    <mergeCell ref="A57:B57"/>
    <mergeCell ref="D57:G57"/>
    <mergeCell ref="B58:B66"/>
    <mergeCell ref="A58:A66"/>
    <mergeCell ref="F58:F66"/>
    <mergeCell ref="G58:G66"/>
    <mergeCell ref="A67:B67"/>
    <mergeCell ref="D67:G67"/>
    <mergeCell ref="A70:B70"/>
    <mergeCell ref="D70:G70"/>
    <mergeCell ref="A68:A69"/>
    <mergeCell ref="B68:B69"/>
    <mergeCell ref="F68:F69"/>
    <mergeCell ref="G68:G69"/>
    <mergeCell ref="B76:B80"/>
    <mergeCell ref="A76:A80"/>
    <mergeCell ref="F76:F80"/>
    <mergeCell ref="G76:G80"/>
    <mergeCell ref="A81:B81"/>
    <mergeCell ref="D81:G81"/>
    <mergeCell ref="A75:B75"/>
    <mergeCell ref="D75:G75"/>
    <mergeCell ref="B82:B84"/>
    <mergeCell ref="A82:A84"/>
    <mergeCell ref="F82:F84"/>
    <mergeCell ref="G82:G84"/>
    <mergeCell ref="A85:B85"/>
    <mergeCell ref="D85:G85"/>
    <mergeCell ref="B86:B91"/>
    <mergeCell ref="A86:A91"/>
    <mergeCell ref="F86:F91"/>
    <mergeCell ref="G86:G91"/>
    <mergeCell ref="A92:B92"/>
    <mergeCell ref="D92:G92"/>
    <mergeCell ref="B93:B94"/>
    <mergeCell ref="A93:A94"/>
    <mergeCell ref="F93:F94"/>
    <mergeCell ref="G93:G94"/>
    <mergeCell ref="A95:B95"/>
    <mergeCell ref="D95:G95"/>
    <mergeCell ref="B96:B101"/>
    <mergeCell ref="A96:A101"/>
    <mergeCell ref="F96:F101"/>
    <mergeCell ref="G96:G101"/>
    <mergeCell ref="A109:B109"/>
    <mergeCell ref="D109:G109"/>
    <mergeCell ref="A102:B102"/>
    <mergeCell ref="D102:G102"/>
    <mergeCell ref="B103:B108"/>
    <mergeCell ref="A103:A108"/>
    <mergeCell ref="F103:F108"/>
    <mergeCell ref="G103:G10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Kipisz Krzysztof</dc:creator>
  <cp:lastModifiedBy>Paweł Rogal</cp:lastModifiedBy>
  <cp:lastPrinted>2019-01-17T07:34:03Z</cp:lastPrinted>
  <dcterms:created xsi:type="dcterms:W3CDTF">2019-01-11T08:12:57Z</dcterms:created>
  <dcterms:modified xsi:type="dcterms:W3CDTF">2019-01-18T12:31:14Z</dcterms:modified>
</cp:coreProperties>
</file>